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defaultThemeVersion="124226"/>
  <mc:AlternateContent xmlns:mc="http://schemas.openxmlformats.org/markup-compatibility/2006">
    <mc:Choice Requires="x15">
      <x15ac:absPath xmlns:x15ac="http://schemas.microsoft.com/office/spreadsheetml/2010/11/ac" url="C:\Users\y-shimizu\Desktop\nougyousyateisyutuyousiki\"/>
    </mc:Choice>
  </mc:AlternateContent>
  <xr:revisionPtr revIDLastSave="0" documentId="13_ncr:1_{572BB4DC-1667-4299-9614-5B6FEEFFE9FB}" xr6:coauthVersionLast="47" xr6:coauthVersionMax="47" xr10:uidLastSave="{00000000-0000-0000-0000-000000000000}"/>
  <bookViews>
    <workbookView xWindow="-120" yWindow="-120" windowWidth="29040" windowHeight="15840" tabRatio="802" xr2:uid="{00000000-000D-0000-FFFF-FFFF00000000}"/>
  </bookViews>
  <sheets>
    <sheet name="(1)" sheetId="55" r:id="rId1"/>
    <sheet name="被災証明(1)" sheetId="56" r:id="rId2"/>
  </sheets>
  <definedNames>
    <definedName name="_xlnm.Print_Area" localSheetId="0">'(1)'!$A$1:$AN$145</definedName>
    <definedName name="_xlnm.Print_Area" localSheetId="1">'被災証明(1)'!$A$1:$BC$208</definedName>
  </definedNames>
  <calcPr calcId="191029"/>
  <customWorkbookViews>
    <customWorkbookView name="農林水産省 - 個人用ビュー" guid="{2D0A40D8-FB66-4073-B1E4-E40A40A37F53}" mergeInterval="0" personalView="1" maximized="1" xWindow="1" yWindow="1" windowWidth="1276" windowHeight="582" tabRatio="906" activeSheetId="4"/>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H15" i="56" l="1"/>
  <c r="BP14" i="56"/>
  <c r="AH14" i="56"/>
  <c r="AH13" i="56"/>
  <c r="AQ120" i="55"/>
  <c r="BB119" i="55"/>
  <c r="BA119" i="55"/>
  <c r="AZ119" i="55"/>
  <c r="AY119" i="55"/>
  <c r="AX119" i="55"/>
  <c r="AW119" i="55"/>
  <c r="AV119" i="55"/>
  <c r="AU119" i="55"/>
  <c r="AT119" i="55"/>
  <c r="AS119" i="55"/>
  <c r="AR119" i="55"/>
  <c r="AQ119" i="55"/>
  <c r="AB118" i="55"/>
  <c r="AB114" i="55"/>
  <c r="BF111" i="55"/>
  <c r="BB111" i="55"/>
  <c r="BA111" i="55"/>
  <c r="AZ111" i="55"/>
  <c r="AY111" i="55"/>
  <c r="AX111" i="55"/>
  <c r="AW111" i="55"/>
  <c r="AV111" i="55"/>
  <c r="AU111" i="55"/>
  <c r="AT111" i="55"/>
  <c r="AS111" i="55"/>
  <c r="AR111" i="55"/>
  <c r="C106" i="55" s="1"/>
  <c r="BF109" i="55"/>
  <c r="BD109" i="55"/>
  <c r="BD111" i="55" s="1"/>
  <c r="BC109" i="55"/>
  <c r="C101" i="55" s="1"/>
  <c r="BB109" i="55"/>
  <c r="BA109" i="55"/>
  <c r="AZ109" i="55"/>
  <c r="AY109" i="55"/>
  <c r="AX109" i="55"/>
  <c r="AW109" i="55"/>
  <c r="AV109" i="55"/>
  <c r="AU109" i="55"/>
  <c r="AT109" i="55"/>
  <c r="AS109" i="55"/>
  <c r="AR109" i="55"/>
  <c r="AQ109" i="55"/>
  <c r="AC107" i="55"/>
  <c r="Y107" i="55"/>
  <c r="U107" i="55"/>
  <c r="N107" i="55"/>
  <c r="AD106" i="55"/>
  <c r="AD105" i="55"/>
  <c r="AC105" i="55"/>
  <c r="Y105" i="55"/>
  <c r="U105" i="55"/>
  <c r="C105" i="55"/>
  <c r="AD101" i="55"/>
  <c r="R101" i="55"/>
  <c r="O101" i="55"/>
  <c r="K101" i="55"/>
  <c r="AK95" i="55"/>
  <c r="AE95" i="55"/>
  <c r="D95" i="55"/>
  <c r="R94" i="55"/>
  <c r="R93" i="55"/>
  <c r="R92" i="55"/>
  <c r="R91" i="55"/>
  <c r="R90" i="55"/>
  <c r="R89" i="55"/>
  <c r="R88" i="55"/>
  <c r="R87" i="55"/>
  <c r="R86" i="55"/>
  <c r="R85" i="55"/>
  <c r="C77" i="55"/>
  <c r="AD62" i="55"/>
  <c r="AB62" i="55"/>
  <c r="C62" i="55"/>
  <c r="AR61" i="55"/>
  <c r="AD61" i="55"/>
  <c r="AB61" i="55"/>
  <c r="AR60" i="55"/>
  <c r="AD60" i="55"/>
  <c r="AB60" i="55"/>
  <c r="C60" i="55"/>
  <c r="AR59" i="55"/>
  <c r="AD59" i="55"/>
  <c r="AB59" i="55"/>
  <c r="AR58" i="55"/>
  <c r="AD58" i="55"/>
  <c r="AB58" i="55"/>
  <c r="AR57" i="55"/>
  <c r="AD57" i="55"/>
  <c r="AB57" i="55"/>
  <c r="AR56" i="55"/>
  <c r="AD56" i="55"/>
  <c r="AB56" i="55"/>
  <c r="C56" i="55"/>
  <c r="AD55" i="55"/>
  <c r="AB55" i="55"/>
  <c r="AD54" i="55"/>
  <c r="AB54" i="55"/>
  <c r="AD53" i="55"/>
  <c r="AB53" i="55"/>
  <c r="W46" i="55"/>
  <c r="V46" i="55"/>
  <c r="E46" i="55"/>
  <c r="D46" i="55"/>
  <c r="C78" i="55" s="1"/>
  <c r="B46" i="55"/>
  <c r="B78" i="55" s="1"/>
  <c r="W45" i="55"/>
  <c r="V45" i="55"/>
  <c r="E45" i="55"/>
  <c r="D45" i="55"/>
  <c r="C61" i="55" s="1"/>
  <c r="B45" i="55"/>
  <c r="C93" i="55" s="1"/>
  <c r="W44" i="55"/>
  <c r="V44" i="55"/>
  <c r="E44" i="55"/>
  <c r="D44" i="55"/>
  <c r="C76" i="55" s="1"/>
  <c r="B44" i="55"/>
  <c r="B92" i="55" s="1"/>
  <c r="W43" i="55"/>
  <c r="V43" i="55"/>
  <c r="E43" i="55"/>
  <c r="D43" i="55"/>
  <c r="C59" i="55" s="1"/>
  <c r="B43" i="55"/>
  <c r="B75" i="55" s="1"/>
  <c r="W42" i="55"/>
  <c r="V42" i="55"/>
  <c r="E42" i="55"/>
  <c r="D42" i="55"/>
  <c r="C74" i="55" s="1"/>
  <c r="AR74" i="55" s="1"/>
  <c r="B42" i="55"/>
  <c r="B74" i="55" s="1"/>
  <c r="AS41" i="55"/>
  <c r="W41" i="55"/>
  <c r="V41" i="55"/>
  <c r="E41" i="55"/>
  <c r="D41" i="55"/>
  <c r="C73" i="55" s="1"/>
  <c r="B41" i="55"/>
  <c r="C89" i="55" s="1"/>
  <c r="W40" i="55"/>
  <c r="V40" i="55"/>
  <c r="E40" i="55"/>
  <c r="D40" i="55"/>
  <c r="C72" i="55" s="1"/>
  <c r="B40" i="55"/>
  <c r="B88" i="55" s="1"/>
  <c r="W39" i="55"/>
  <c r="V39" i="55"/>
  <c r="E39" i="55"/>
  <c r="D39" i="55"/>
  <c r="B39" i="55"/>
  <c r="B71" i="55" s="1"/>
  <c r="W38" i="55"/>
  <c r="V38" i="55"/>
  <c r="E38" i="55"/>
  <c r="D38" i="55"/>
  <c r="C70" i="55" s="1"/>
  <c r="B38" i="55"/>
  <c r="B70" i="55" s="1"/>
  <c r="W37" i="55"/>
  <c r="V37" i="55"/>
  <c r="E37" i="55"/>
  <c r="D37" i="55"/>
  <c r="C53" i="55" s="1"/>
  <c r="B37" i="55"/>
  <c r="B85" i="55" s="1"/>
  <c r="D23" i="55"/>
  <c r="N18" i="55"/>
  <c r="D18" i="55"/>
  <c r="P7" i="55"/>
  <c r="AH11" i="56" s="1"/>
  <c r="G5" i="55"/>
  <c r="AP2" i="55"/>
  <c r="AR73" i="55" l="1"/>
  <c r="AP73" i="55"/>
  <c r="AR76" i="55"/>
  <c r="AP76" i="55"/>
  <c r="AR70" i="55"/>
  <c r="AP70" i="55"/>
  <c r="AA118" i="55"/>
  <c r="W118" i="55"/>
  <c r="S118" i="55"/>
  <c r="L118" i="55"/>
  <c r="AR78" i="55"/>
  <c r="AP78" i="55"/>
  <c r="AR72" i="55"/>
  <c r="AP72" i="55"/>
  <c r="C58" i="55"/>
  <c r="AP74" i="55"/>
  <c r="C71" i="55"/>
  <c r="C55" i="55"/>
  <c r="AR77" i="55"/>
  <c r="AP77" i="55"/>
  <c r="C88" i="55"/>
  <c r="C54" i="55"/>
  <c r="C75" i="55"/>
  <c r="C57" i="55"/>
  <c r="R95" i="55"/>
  <c r="C92" i="55"/>
  <c r="B91" i="55"/>
  <c r="V91" i="55" s="1"/>
  <c r="B59" i="55"/>
  <c r="C69" i="55"/>
  <c r="AR69" i="55" s="1"/>
  <c r="Y92" i="55"/>
  <c r="AB92" i="55"/>
  <c r="V92" i="55"/>
  <c r="AH92" i="55"/>
  <c r="Y88" i="55"/>
  <c r="V88" i="55"/>
  <c r="AH88" i="55"/>
  <c r="AB88" i="55"/>
  <c r="B87" i="55"/>
  <c r="B53" i="55"/>
  <c r="B54" i="55"/>
  <c r="B55" i="55"/>
  <c r="B56" i="55"/>
  <c r="B60" i="55"/>
  <c r="AP69" i="55"/>
  <c r="B86" i="55"/>
  <c r="C87" i="55"/>
  <c r="B90" i="55"/>
  <c r="C91" i="55"/>
  <c r="B94" i="55"/>
  <c r="B57" i="55"/>
  <c r="B61" i="55"/>
  <c r="C86" i="55"/>
  <c r="B89" i="55"/>
  <c r="C90" i="55"/>
  <c r="B93" i="55"/>
  <c r="C94" i="55"/>
  <c r="B58" i="55"/>
  <c r="B62" i="55"/>
  <c r="B69" i="55"/>
  <c r="B72" i="55"/>
  <c r="B73" i="55"/>
  <c r="B76" i="55"/>
  <c r="B77" i="55"/>
  <c r="AP71" i="55" l="1"/>
  <c r="AR71" i="55"/>
  <c r="AR75" i="55"/>
  <c r="AP75" i="55"/>
  <c r="Y91" i="55"/>
  <c r="AB91" i="55"/>
  <c r="AH91" i="55"/>
  <c r="AB93" i="55"/>
  <c r="Y93" i="55"/>
  <c r="V93" i="55"/>
  <c r="AH93" i="55"/>
  <c r="AH86" i="55"/>
  <c r="V86" i="55"/>
  <c r="AB86" i="55"/>
  <c r="Y86" i="55"/>
  <c r="AH90" i="55"/>
  <c r="AB90" i="55"/>
  <c r="Y90" i="55"/>
  <c r="V90" i="55"/>
  <c r="AA72" i="56"/>
  <c r="AA70" i="56"/>
  <c r="AA68" i="56"/>
  <c r="AA66" i="56"/>
  <c r="AA64" i="56"/>
  <c r="AA71" i="56"/>
  <c r="AA69" i="56"/>
  <c r="AA67" i="56"/>
  <c r="AA65" i="56"/>
  <c r="AA63" i="56"/>
  <c r="F63" i="56"/>
  <c r="F64" i="56" s="1"/>
  <c r="F65" i="56" s="1"/>
  <c r="F66" i="56" s="1"/>
  <c r="F67" i="56" s="1"/>
  <c r="F68" i="56" s="1"/>
  <c r="F69" i="56" s="1"/>
  <c r="F70" i="56" s="1"/>
  <c r="F71" i="56" s="1"/>
  <c r="F72" i="56" s="1"/>
  <c r="AB89" i="55"/>
  <c r="AH89" i="55"/>
  <c r="Y89" i="55"/>
  <c r="V89" i="55"/>
  <c r="AH94" i="55"/>
  <c r="V94" i="55"/>
  <c r="AB94" i="55"/>
  <c r="Y94" i="55"/>
  <c r="V87" i="55"/>
  <c r="AH87" i="55"/>
  <c r="AB87" i="55"/>
  <c r="Y87" i="55"/>
  <c r="AB85" i="55" l="1"/>
  <c r="Y85" i="55"/>
  <c r="Y95" i="55" l="1"/>
  <c r="AB95" i="55"/>
  <c r="V85" i="55" l="1"/>
  <c r="V95" i="55" l="1"/>
  <c r="AH85" i="55"/>
  <c r="AH95" i="55" l="1"/>
</calcChain>
</file>

<file path=xl/sharedStrings.xml><?xml version="1.0" encoding="utf-8"?>
<sst xmlns="http://schemas.openxmlformats.org/spreadsheetml/2006/main" count="640" uniqueCount="416">
  <si>
    <t>番号</t>
    <rPh sb="0" eb="2">
      <t>バンゴウ</t>
    </rPh>
    <phoneticPr fontId="7"/>
  </si>
  <si>
    <t>備考</t>
    <rPh sb="0" eb="2">
      <t>ビコウ</t>
    </rPh>
    <phoneticPr fontId="7"/>
  </si>
  <si>
    <t>その他</t>
    <rPh sb="2" eb="3">
      <t>タ</t>
    </rPh>
    <phoneticPr fontId="7"/>
  </si>
  <si>
    <t>No</t>
    <phoneticPr fontId="7"/>
  </si>
  <si>
    <t>市町村名</t>
    <rPh sb="0" eb="4">
      <t>シチョウソンメイ</t>
    </rPh>
    <phoneticPr fontId="7"/>
  </si>
  <si>
    <t>経営面積の拡大</t>
    <rPh sb="0" eb="2">
      <t>ケイエイ</t>
    </rPh>
    <rPh sb="2" eb="4">
      <t>メンセキ</t>
    </rPh>
    <rPh sb="5" eb="7">
      <t>カクダイ</t>
    </rPh>
    <phoneticPr fontId="7"/>
  </si>
  <si>
    <t>農業経営の法人化</t>
    <rPh sb="0" eb="2">
      <t>ノウギョウ</t>
    </rPh>
    <rPh sb="2" eb="4">
      <t>ケイエイ</t>
    </rPh>
    <rPh sb="5" eb="8">
      <t>ホウジンカ</t>
    </rPh>
    <phoneticPr fontId="7"/>
  </si>
  <si>
    <t>ha</t>
    <phoneticPr fontId="7"/>
  </si>
  <si>
    <t>（注）</t>
    <rPh sb="1" eb="2">
      <t>チュウ</t>
    </rPh>
    <phoneticPr fontId="7"/>
  </si>
  <si>
    <t>国費</t>
    <rPh sb="0" eb="2">
      <t>コクヒ</t>
    </rPh>
    <phoneticPr fontId="7"/>
  </si>
  <si>
    <t>自己資金</t>
    <rPh sb="0" eb="2">
      <t>ジコ</t>
    </rPh>
    <rPh sb="2" eb="4">
      <t>シキン</t>
    </rPh>
    <phoneticPr fontId="7"/>
  </si>
  <si>
    <t>市町村費</t>
    <rPh sb="0" eb="3">
      <t>シチョウソン</t>
    </rPh>
    <rPh sb="3" eb="4">
      <t>ヒ</t>
    </rPh>
    <phoneticPr fontId="7"/>
  </si>
  <si>
    <t>区分</t>
    <rPh sb="0" eb="2">
      <t>クブン</t>
    </rPh>
    <phoneticPr fontId="7"/>
  </si>
  <si>
    <t>営農類型</t>
    <rPh sb="0" eb="2">
      <t>エイノウ</t>
    </rPh>
    <rPh sb="2" eb="4">
      <t>ルイケイ</t>
    </rPh>
    <phoneticPr fontId="7"/>
  </si>
  <si>
    <t>農業用機械</t>
    <rPh sb="0" eb="3">
      <t>ノウギョウヨウ</t>
    </rPh>
    <rPh sb="3" eb="5">
      <t>キカイ</t>
    </rPh>
    <phoneticPr fontId="7"/>
  </si>
  <si>
    <t>畜産・酪農</t>
    <rPh sb="0" eb="2">
      <t>チクサン</t>
    </rPh>
    <rPh sb="3" eb="5">
      <t>ラクノウ</t>
    </rPh>
    <phoneticPr fontId="7"/>
  </si>
  <si>
    <t>単位</t>
    <rPh sb="0" eb="2">
      <t>タンイ</t>
    </rPh>
    <phoneticPr fontId="7"/>
  </si>
  <si>
    <t>付加価値額の拡大</t>
    <rPh sb="0" eb="2">
      <t>フカ</t>
    </rPh>
    <rPh sb="2" eb="5">
      <t>カチガク</t>
    </rPh>
    <rPh sb="6" eb="8">
      <t>カクダイ</t>
    </rPh>
    <phoneticPr fontId="7"/>
  </si>
  <si>
    <t>円</t>
    <rPh sb="0" eb="1">
      <t>エン</t>
    </rPh>
    <phoneticPr fontId="7"/>
  </si>
  <si>
    <t>農産物の価値向上</t>
    <rPh sb="0" eb="3">
      <t>ノウサンブツ</t>
    </rPh>
    <rPh sb="4" eb="6">
      <t>カチ</t>
    </rPh>
    <rPh sb="6" eb="8">
      <t>コウジョウ</t>
    </rPh>
    <phoneticPr fontId="7"/>
  </si>
  <si>
    <t>単位面積当たり収量の増加</t>
    <rPh sb="0" eb="2">
      <t>タンイ</t>
    </rPh>
    <rPh sb="2" eb="5">
      <t>メンセキア</t>
    </rPh>
    <rPh sb="7" eb="9">
      <t>シュウリョウ</t>
    </rPh>
    <rPh sb="10" eb="12">
      <t>ゾウカ</t>
    </rPh>
    <phoneticPr fontId="7"/>
  </si>
  <si>
    <t>kg</t>
    <phoneticPr fontId="7"/>
  </si>
  <si>
    <t>経営コストの縮減</t>
    <rPh sb="0" eb="2">
      <t>ケイエイ</t>
    </rPh>
    <rPh sb="6" eb="8">
      <t>シュクゲン</t>
    </rPh>
    <phoneticPr fontId="7"/>
  </si>
  <si>
    <t>人</t>
    <rPh sb="0" eb="1">
      <t>ニン</t>
    </rPh>
    <phoneticPr fontId="7"/>
  </si>
  <si>
    <t>被災農業者の農業経営の維持</t>
    <rPh sb="0" eb="2">
      <t>ヒサイ</t>
    </rPh>
    <rPh sb="2" eb="5">
      <t>ノウギョウシャ</t>
    </rPh>
    <rPh sb="6" eb="8">
      <t>ノウギョウ</t>
    </rPh>
    <rPh sb="8" eb="10">
      <t>ケイエイ</t>
    </rPh>
    <rPh sb="11" eb="13">
      <t>イジ</t>
    </rPh>
    <phoneticPr fontId="7"/>
  </si>
  <si>
    <t>地域提案</t>
    <rPh sb="0" eb="2">
      <t>チイキ</t>
    </rPh>
    <rPh sb="2" eb="4">
      <t>テイアン</t>
    </rPh>
    <phoneticPr fontId="7"/>
  </si>
  <si>
    <t>施設の経過年数</t>
    <rPh sb="0" eb="2">
      <t>シセツ</t>
    </rPh>
    <rPh sb="3" eb="5">
      <t>ケイカ</t>
    </rPh>
    <rPh sb="5" eb="7">
      <t>ネンスウ</t>
    </rPh>
    <phoneticPr fontId="7"/>
  </si>
  <si>
    <t>労働時間の短縮</t>
    <rPh sb="0" eb="2">
      <t>ロウドウ</t>
    </rPh>
    <rPh sb="2" eb="4">
      <t>ジカン</t>
    </rPh>
    <rPh sb="5" eb="7">
      <t>タンシュク</t>
    </rPh>
    <phoneticPr fontId="7"/>
  </si>
  <si>
    <t>時間</t>
    <rPh sb="0" eb="2">
      <t>ジカン</t>
    </rPh>
    <phoneticPr fontId="7"/>
  </si>
  <si>
    <t>青色申告の実施</t>
    <rPh sb="0" eb="2">
      <t>アオイロ</t>
    </rPh>
    <rPh sb="2" eb="4">
      <t>シンコク</t>
    </rPh>
    <rPh sb="5" eb="7">
      <t>ジッシ</t>
    </rPh>
    <phoneticPr fontId="7"/>
  </si>
  <si>
    <t>計</t>
    <rPh sb="0" eb="1">
      <t>ケイ</t>
    </rPh>
    <phoneticPr fontId="7"/>
  </si>
  <si>
    <t>ハウス（パイプ）</t>
  </si>
  <si>
    <t>生産・加工</t>
    <rPh sb="0" eb="2">
      <t>セイサン</t>
    </rPh>
    <rPh sb="3" eb="5">
      <t>カコウ</t>
    </rPh>
    <phoneticPr fontId="7"/>
  </si>
  <si>
    <t>ハウス（鉄骨）</t>
    <rPh sb="4" eb="6">
      <t>テッコツ</t>
    </rPh>
    <phoneticPr fontId="4"/>
  </si>
  <si>
    <t>ハウス（ガラス）</t>
  </si>
  <si>
    <t>園芸施設の付帯施設</t>
    <rPh sb="0" eb="2">
      <t>エンゲイ</t>
    </rPh>
    <rPh sb="2" eb="4">
      <t>シセツ</t>
    </rPh>
    <rPh sb="5" eb="7">
      <t>フタイ</t>
    </rPh>
    <rPh sb="7" eb="9">
      <t>シセツ</t>
    </rPh>
    <phoneticPr fontId="4"/>
  </si>
  <si>
    <t>農機具格納庫</t>
    <rPh sb="0" eb="3">
      <t>ノウキグ</t>
    </rPh>
    <rPh sb="3" eb="6">
      <t>カクノウコ</t>
    </rPh>
    <phoneticPr fontId="4"/>
  </si>
  <si>
    <t>農作業用施設</t>
    <rPh sb="0" eb="3">
      <t>ノウサギョウ</t>
    </rPh>
    <rPh sb="3" eb="6">
      <t>ヨウシセツ</t>
    </rPh>
    <phoneticPr fontId="4"/>
  </si>
  <si>
    <t>加工施設</t>
    <rPh sb="0" eb="2">
      <t>カコウ</t>
    </rPh>
    <rPh sb="2" eb="4">
      <t>シセツ</t>
    </rPh>
    <phoneticPr fontId="4"/>
  </si>
  <si>
    <t>育苗施設</t>
    <rPh sb="0" eb="2">
      <t>イクビョウ</t>
    </rPh>
    <rPh sb="2" eb="4">
      <t>シセツ</t>
    </rPh>
    <phoneticPr fontId="4"/>
  </si>
  <si>
    <t>果樹棚</t>
    <rPh sb="0" eb="2">
      <t>カジュ</t>
    </rPh>
    <rPh sb="2" eb="3">
      <t>ダナ</t>
    </rPh>
    <phoneticPr fontId="4"/>
  </si>
  <si>
    <t>集出荷施設</t>
    <rPh sb="0" eb="1">
      <t>シュウ</t>
    </rPh>
    <rPh sb="1" eb="3">
      <t>シュッカ</t>
    </rPh>
    <rPh sb="3" eb="5">
      <t>シセツ</t>
    </rPh>
    <phoneticPr fontId="4"/>
  </si>
  <si>
    <t>畜舎（肉用牛）</t>
    <rPh sb="0" eb="2">
      <t>チクシャ</t>
    </rPh>
    <rPh sb="3" eb="6">
      <t>ニクヨウギュウ</t>
    </rPh>
    <phoneticPr fontId="4"/>
  </si>
  <si>
    <t>畜舎（養豚）</t>
    <rPh sb="0" eb="2">
      <t>チクシャ</t>
    </rPh>
    <rPh sb="3" eb="5">
      <t>ヨウトン</t>
    </rPh>
    <phoneticPr fontId="4"/>
  </si>
  <si>
    <t>畜舎（養鶏）</t>
    <rPh sb="0" eb="2">
      <t>チクシャ</t>
    </rPh>
    <rPh sb="3" eb="5">
      <t>ヨウケイ</t>
    </rPh>
    <phoneticPr fontId="4"/>
  </si>
  <si>
    <t>畜舎（酪農）</t>
    <rPh sb="0" eb="2">
      <t>チクシャ</t>
    </rPh>
    <rPh sb="3" eb="5">
      <t>ラクノウ</t>
    </rPh>
    <phoneticPr fontId="4"/>
  </si>
  <si>
    <t>畜舎（その他）</t>
    <rPh sb="0" eb="2">
      <t>チクシャ</t>
    </rPh>
    <rPh sb="5" eb="6">
      <t>タ</t>
    </rPh>
    <phoneticPr fontId="4"/>
  </si>
  <si>
    <t>その他畜産関係施設</t>
    <rPh sb="2" eb="3">
      <t>タ</t>
    </rPh>
    <rPh sb="3" eb="5">
      <t>チクサン</t>
    </rPh>
    <rPh sb="5" eb="7">
      <t>カンケイ</t>
    </rPh>
    <rPh sb="7" eb="9">
      <t>シセツ</t>
    </rPh>
    <phoneticPr fontId="4"/>
  </si>
  <si>
    <t>その他施設等</t>
    <rPh sb="2" eb="3">
      <t>タ</t>
    </rPh>
    <rPh sb="3" eb="5">
      <t>シセツ</t>
    </rPh>
    <rPh sb="5" eb="6">
      <t>トウ</t>
    </rPh>
    <phoneticPr fontId="4"/>
  </si>
  <si>
    <t>農業用機械</t>
    <rPh sb="0" eb="3">
      <t>ノウギョウヨウ</t>
    </rPh>
    <rPh sb="3" eb="5">
      <t>キカイ</t>
    </rPh>
    <phoneticPr fontId="4"/>
  </si>
  <si>
    <t>撤去</t>
    <rPh sb="0" eb="2">
      <t>テッキョ</t>
    </rPh>
    <phoneticPr fontId="7"/>
  </si>
  <si>
    <t>撤去（特認）</t>
    <rPh sb="0" eb="2">
      <t>テッキョ</t>
    </rPh>
    <rPh sb="3" eb="5">
      <t>トクニン</t>
    </rPh>
    <phoneticPr fontId="5"/>
  </si>
  <si>
    <t>農業専用トラック</t>
    <rPh sb="0" eb="2">
      <t>ノウギョウ</t>
    </rPh>
    <rPh sb="2" eb="4">
      <t>センヨウ</t>
    </rPh>
    <phoneticPr fontId="7"/>
  </si>
  <si>
    <t>トラック</t>
    <phoneticPr fontId="7"/>
  </si>
  <si>
    <t>１　補強の取組</t>
    <rPh sb="2" eb="4">
      <t>ホキョウ</t>
    </rPh>
    <rPh sb="5" eb="7">
      <t>トリクミ</t>
    </rPh>
    <phoneticPr fontId="7"/>
  </si>
  <si>
    <t>農業経営の改善を図るための取組</t>
    <rPh sb="0" eb="2">
      <t>ノウギョウ</t>
    </rPh>
    <rPh sb="2" eb="4">
      <t>ケイエイ</t>
    </rPh>
    <rPh sb="5" eb="7">
      <t>カイゼン</t>
    </rPh>
    <rPh sb="8" eb="9">
      <t>ハカ</t>
    </rPh>
    <rPh sb="13" eb="15">
      <t>トリクミ</t>
    </rPh>
    <phoneticPr fontId="7"/>
  </si>
  <si>
    <t>１②</t>
  </si>
  <si>
    <t>１③</t>
  </si>
  <si>
    <t>１④</t>
  </si>
  <si>
    <t>１⑤</t>
  </si>
  <si>
    <t>１⑥</t>
  </si>
  <si>
    <t>１⑦ア</t>
  </si>
  <si>
    <t>１⑦イ</t>
  </si>
  <si>
    <t>１⑦ウ</t>
  </si>
  <si>
    <t>１⑦エ</t>
  </si>
  <si>
    <t>１⑧ア</t>
  </si>
  <si>
    <t>１⑧イ</t>
  </si>
  <si>
    <t>２①</t>
    <phoneticPr fontId="7"/>
  </si>
  <si>
    <t>２②</t>
    <phoneticPr fontId="7"/>
  </si>
  <si>
    <t>被災貸借施設等</t>
    <rPh sb="0" eb="2">
      <t>ヒサイ</t>
    </rPh>
    <rPh sb="2" eb="6">
      <t>タイシャクシセツ</t>
    </rPh>
    <rPh sb="6" eb="7">
      <t>トウ</t>
    </rPh>
    <phoneticPr fontId="16"/>
  </si>
  <si>
    <t>園芸施設共済における特定園芸施設及び附帯施設の時価現有率表</t>
    <rPh sb="0" eb="2">
      <t>エンゲイ</t>
    </rPh>
    <rPh sb="2" eb="4">
      <t>シセツ</t>
    </rPh>
    <rPh sb="4" eb="6">
      <t>キョウサイ</t>
    </rPh>
    <rPh sb="10" eb="12">
      <t>トクテイ</t>
    </rPh>
    <rPh sb="12" eb="14">
      <t>エンゲイ</t>
    </rPh>
    <rPh sb="14" eb="16">
      <t>シセツ</t>
    </rPh>
    <rPh sb="16" eb="17">
      <t>オヨ</t>
    </rPh>
    <rPh sb="18" eb="20">
      <t>フタイ</t>
    </rPh>
    <rPh sb="20" eb="22">
      <t>シセツ</t>
    </rPh>
    <rPh sb="23" eb="25">
      <t>ジカ</t>
    </rPh>
    <rPh sb="25" eb="27">
      <t>ゲンユウ</t>
    </rPh>
    <rPh sb="27" eb="28">
      <t>リツ</t>
    </rPh>
    <rPh sb="28" eb="29">
      <t>ヒョウ</t>
    </rPh>
    <phoneticPr fontId="7"/>
  </si>
  <si>
    <t>共済対象施設</t>
    <rPh sb="0" eb="2">
      <t>キョウサイ</t>
    </rPh>
    <rPh sb="2" eb="4">
      <t>タイショウ</t>
    </rPh>
    <rPh sb="4" eb="6">
      <t>シセツ</t>
    </rPh>
    <phoneticPr fontId="7"/>
  </si>
  <si>
    <t>1年未満</t>
    <rPh sb="1" eb="2">
      <t>ネン</t>
    </rPh>
    <rPh sb="2" eb="4">
      <t>ミマン</t>
    </rPh>
    <phoneticPr fontId="7"/>
  </si>
  <si>
    <t>2年未満</t>
    <rPh sb="1" eb="2">
      <t>ネン</t>
    </rPh>
    <rPh sb="2" eb="4">
      <t>ミマン</t>
    </rPh>
    <phoneticPr fontId="7"/>
  </si>
  <si>
    <t>3年未満</t>
    <rPh sb="1" eb="2">
      <t>ネン</t>
    </rPh>
    <rPh sb="2" eb="4">
      <t>ミマン</t>
    </rPh>
    <phoneticPr fontId="7"/>
  </si>
  <si>
    <t>4年未満</t>
    <rPh sb="1" eb="2">
      <t>ネン</t>
    </rPh>
    <rPh sb="2" eb="4">
      <t>ミマン</t>
    </rPh>
    <phoneticPr fontId="7"/>
  </si>
  <si>
    <t>5年未満</t>
    <rPh sb="1" eb="2">
      <t>ネン</t>
    </rPh>
    <rPh sb="2" eb="4">
      <t>ミマン</t>
    </rPh>
    <phoneticPr fontId="7"/>
  </si>
  <si>
    <t>6年未満</t>
    <rPh sb="1" eb="2">
      <t>ネン</t>
    </rPh>
    <rPh sb="2" eb="4">
      <t>ミマン</t>
    </rPh>
    <phoneticPr fontId="7"/>
  </si>
  <si>
    <t>7年未満</t>
    <rPh sb="1" eb="2">
      <t>ネン</t>
    </rPh>
    <rPh sb="2" eb="4">
      <t>ミマン</t>
    </rPh>
    <phoneticPr fontId="7"/>
  </si>
  <si>
    <t>8年未満</t>
    <rPh sb="1" eb="2">
      <t>ネン</t>
    </rPh>
    <rPh sb="2" eb="4">
      <t>ミマン</t>
    </rPh>
    <phoneticPr fontId="7"/>
  </si>
  <si>
    <t>9年未満</t>
    <rPh sb="1" eb="2">
      <t>ネン</t>
    </rPh>
    <rPh sb="2" eb="4">
      <t>ミマン</t>
    </rPh>
    <phoneticPr fontId="7"/>
  </si>
  <si>
    <t>10年未満</t>
    <rPh sb="2" eb="3">
      <t>ネン</t>
    </rPh>
    <rPh sb="3" eb="5">
      <t>ミマン</t>
    </rPh>
    <phoneticPr fontId="7"/>
  </si>
  <si>
    <t>11年未満</t>
    <rPh sb="2" eb="3">
      <t>ネン</t>
    </rPh>
    <rPh sb="3" eb="5">
      <t>ミマン</t>
    </rPh>
    <phoneticPr fontId="7"/>
  </si>
  <si>
    <t>12年未満</t>
    <rPh sb="2" eb="3">
      <t>ネン</t>
    </rPh>
    <rPh sb="3" eb="5">
      <t>ミマン</t>
    </rPh>
    <phoneticPr fontId="7"/>
  </si>
  <si>
    <t>13年未満</t>
    <rPh sb="2" eb="3">
      <t>ネン</t>
    </rPh>
    <rPh sb="3" eb="5">
      <t>ミマン</t>
    </rPh>
    <phoneticPr fontId="7"/>
  </si>
  <si>
    <t>14年未満</t>
    <rPh sb="2" eb="3">
      <t>ネン</t>
    </rPh>
    <rPh sb="3" eb="5">
      <t>ミマン</t>
    </rPh>
    <phoneticPr fontId="7"/>
  </si>
  <si>
    <t>15年未満</t>
    <rPh sb="2" eb="3">
      <t>ネン</t>
    </rPh>
    <rPh sb="3" eb="5">
      <t>ミマン</t>
    </rPh>
    <phoneticPr fontId="7"/>
  </si>
  <si>
    <t>Ⅰ類木造</t>
    <rPh sb="1" eb="2">
      <t>ルイ</t>
    </rPh>
    <rPh sb="2" eb="4">
      <t>モクゾウ</t>
    </rPh>
    <phoneticPr fontId="7"/>
  </si>
  <si>
    <t>Ⅱ類鉄骨</t>
    <rPh sb="1" eb="2">
      <t>ルイ</t>
    </rPh>
    <rPh sb="2" eb="4">
      <t>テッコツ</t>
    </rPh>
    <phoneticPr fontId="7"/>
  </si>
  <si>
    <t>Ⅰ類木竹</t>
    <rPh sb="1" eb="2">
      <t>ルイ</t>
    </rPh>
    <rPh sb="2" eb="3">
      <t>キ</t>
    </rPh>
    <rPh sb="3" eb="4">
      <t>タケ</t>
    </rPh>
    <phoneticPr fontId="7"/>
  </si>
  <si>
    <t>Ⅱ類パイプ</t>
    <rPh sb="1" eb="2">
      <t>ルイ</t>
    </rPh>
    <phoneticPr fontId="7"/>
  </si>
  <si>
    <t>Ⅲ類～Ⅴ類及びⅦ類鉄骨</t>
    <rPh sb="1" eb="2">
      <t>ルイ</t>
    </rPh>
    <rPh sb="4" eb="5">
      <t>ルイ</t>
    </rPh>
    <rPh sb="5" eb="6">
      <t>オヨ</t>
    </rPh>
    <rPh sb="8" eb="9">
      <t>ルイ</t>
    </rPh>
    <rPh sb="9" eb="11">
      <t>テッコツ</t>
    </rPh>
    <phoneticPr fontId="7"/>
  </si>
  <si>
    <t>附帯施設</t>
    <rPh sb="0" eb="2">
      <t>フタイ</t>
    </rPh>
    <rPh sb="2" eb="4">
      <t>シセツ</t>
    </rPh>
    <phoneticPr fontId="7"/>
  </si>
  <si>
    <t>ガラス室</t>
    <rPh sb="3" eb="4">
      <t>シツ</t>
    </rPh>
    <phoneticPr fontId="7"/>
  </si>
  <si>
    <t>15年以上</t>
    <rPh sb="2" eb="3">
      <t>ネン</t>
    </rPh>
    <rPh sb="3" eb="5">
      <t>イジョウ</t>
    </rPh>
    <phoneticPr fontId="7"/>
  </si>
  <si>
    <t>撤去</t>
    <rPh sb="0" eb="2">
      <t>テッキョ</t>
    </rPh>
    <phoneticPr fontId="16"/>
  </si>
  <si>
    <t>２ 補強以外</t>
    <rPh sb="2" eb="6">
      <t>ホキョウイガイ</t>
    </rPh>
    <phoneticPr fontId="7"/>
  </si>
  <si>
    <t>１①</t>
    <phoneticPr fontId="7"/>
  </si>
  <si>
    <t>（</t>
    <phoneticPr fontId="16"/>
  </si>
  <si>
    <t>水色：必須入力、</t>
    <rPh sb="0" eb="2">
      <t>ミズイロ</t>
    </rPh>
    <rPh sb="3" eb="7">
      <t>ヒッスニュウリョク</t>
    </rPh>
    <phoneticPr fontId="16"/>
  </si>
  <si>
    <t>赤：選択入力、</t>
    <rPh sb="0" eb="1">
      <t>アカ</t>
    </rPh>
    <rPh sb="2" eb="6">
      <t>センタクニュウリョク</t>
    </rPh>
    <phoneticPr fontId="16"/>
  </si>
  <si>
    <t>紫：該当する場合のみ入力</t>
    <rPh sb="0" eb="1">
      <t>ムラサキ</t>
    </rPh>
    <rPh sb="2" eb="4">
      <t>ガイトウ</t>
    </rPh>
    <rPh sb="6" eb="8">
      <t>バアイ</t>
    </rPh>
    <rPh sb="10" eb="12">
      <t>ニュウリョク</t>
    </rPh>
    <phoneticPr fontId="16"/>
  </si>
  <si>
    <t>）</t>
    <phoneticPr fontId="16"/>
  </si>
  <si>
    <t>ふりがな</t>
    <phoneticPr fontId="7"/>
  </si>
  <si>
    <t>郵便番号</t>
    <rPh sb="0" eb="4">
      <t>ユウビンバンゴウ</t>
    </rPh>
    <phoneticPr fontId="16"/>
  </si>
  <si>
    <t>住　所</t>
    <rPh sb="0" eb="1">
      <t>ジュウ</t>
    </rPh>
    <rPh sb="2" eb="3">
      <t>ショ</t>
    </rPh>
    <phoneticPr fontId="7"/>
  </si>
  <si>
    <t>電話番号
（できれば携帯）</t>
    <phoneticPr fontId="16"/>
  </si>
  <si>
    <t>メールアドレス
（任意）</t>
    <rPh sb="9" eb="11">
      <t>ニンイ</t>
    </rPh>
    <phoneticPr fontId="16"/>
  </si>
  <si>
    <t>Ⅰ　助成対象者の概要</t>
    <rPh sb="2" eb="4">
      <t>ジョセイ</t>
    </rPh>
    <rPh sb="4" eb="7">
      <t>タイショウシャ</t>
    </rPh>
    <rPh sb="8" eb="10">
      <t>ガイヨウ</t>
    </rPh>
    <phoneticPr fontId="7"/>
  </si>
  <si>
    <t>　（１）農業者等の区分</t>
    <rPh sb="4" eb="6">
      <t>ノウギョウ</t>
    </rPh>
    <rPh sb="6" eb="7">
      <t>シャ</t>
    </rPh>
    <rPh sb="7" eb="8">
      <t>ナド</t>
    </rPh>
    <rPh sb="9" eb="11">
      <t>クブン</t>
    </rPh>
    <phoneticPr fontId="16"/>
  </si>
  <si>
    <t>□</t>
  </si>
  <si>
    <t>ａ.</t>
    <phoneticPr fontId="7"/>
  </si>
  <si>
    <t>認定農業者</t>
    <phoneticPr fontId="7"/>
  </si>
  <si>
    <t>b.</t>
    <phoneticPr fontId="7"/>
  </si>
  <si>
    <t>集落営農組織</t>
    <rPh sb="0" eb="6">
      <t>シュウラクエイノウソシキ</t>
    </rPh>
    <phoneticPr fontId="7"/>
  </si>
  <si>
    <t>c.</t>
    <phoneticPr fontId="7"/>
  </si>
  <si>
    <r>
      <t>新規就農者
（認定</t>
    </r>
    <r>
      <rPr>
        <u/>
        <sz val="9"/>
        <rFont val="ＭＳ Ｐ明朝"/>
        <family val="1"/>
        <charset val="128"/>
      </rPr>
      <t>就農者</t>
    </r>
    <r>
      <rPr>
        <sz val="9"/>
        <rFont val="ＭＳ Ｐ明朝"/>
        <family val="1"/>
        <charset val="128"/>
      </rPr>
      <t>）</t>
    </r>
    <rPh sb="0" eb="5">
      <t>シンキシュウノウシャ</t>
    </rPh>
    <rPh sb="7" eb="9">
      <t>ニンテイ</t>
    </rPh>
    <rPh sb="9" eb="11">
      <t>シュウノウ</t>
    </rPh>
    <rPh sb="11" eb="12">
      <t>シャ</t>
    </rPh>
    <phoneticPr fontId="7"/>
  </si>
  <si>
    <t>d.</t>
    <phoneticPr fontId="7"/>
  </si>
  <si>
    <r>
      <t>新規就農者
（認定</t>
    </r>
    <r>
      <rPr>
        <u/>
        <sz val="9"/>
        <rFont val="ＭＳ Ｐ明朝"/>
        <family val="1"/>
        <charset val="128"/>
      </rPr>
      <t>農業者</t>
    </r>
    <r>
      <rPr>
        <sz val="9"/>
        <rFont val="ＭＳ Ｐ明朝"/>
        <family val="1"/>
        <charset val="128"/>
      </rPr>
      <t>）</t>
    </r>
    <rPh sb="0" eb="5">
      <t>シンキシュウノウシャ</t>
    </rPh>
    <rPh sb="7" eb="12">
      <t>ニンテイノウギョウシャ</t>
    </rPh>
    <phoneticPr fontId="7"/>
  </si>
  <si>
    <t>e.</t>
    <phoneticPr fontId="7"/>
  </si>
  <si>
    <t>f.</t>
    <phoneticPr fontId="7"/>
  </si>
  <si>
    <t>g.</t>
    <phoneticPr fontId="7"/>
  </si>
  <si>
    <t>貸借施設等の所有者※</t>
    <rPh sb="0" eb="5">
      <t>タイシャクシセツトウ</t>
    </rPh>
    <rPh sb="6" eb="9">
      <t>ショユウシャ</t>
    </rPh>
    <phoneticPr fontId="7"/>
  </si>
  <si>
    <t>h.</t>
    <phoneticPr fontId="7"/>
  </si>
  <si>
    <t>(注）</t>
    <rPh sb="1" eb="2">
      <t>チュウ</t>
    </rPh>
    <phoneticPr fontId="7"/>
  </si>
  <si>
    <t>　（２）課税区分</t>
    <rPh sb="4" eb="8">
      <t>カゼイクブン</t>
    </rPh>
    <phoneticPr fontId="7"/>
  </si>
  <si>
    <t>　（３）消費税仕入控除区分</t>
    <rPh sb="4" eb="7">
      <t>ショウヒゼイ</t>
    </rPh>
    <rPh sb="7" eb="9">
      <t>シイ</t>
    </rPh>
    <rPh sb="9" eb="11">
      <t>コウジョ</t>
    </rPh>
    <rPh sb="11" eb="13">
      <t>クブン</t>
    </rPh>
    <phoneticPr fontId="7"/>
  </si>
  <si>
    <t>番号</t>
    <rPh sb="0" eb="1">
      <t>バンゴウ</t>
    </rPh>
    <phoneticPr fontId="16"/>
  </si>
  <si>
    <t>課税</t>
    <rPh sb="0" eb="2">
      <t>カゼイ</t>
    </rPh>
    <phoneticPr fontId="7"/>
  </si>
  <si>
    <t>消費税仕入控除</t>
    <rPh sb="0" eb="2">
      <t>ショウヒゼイ</t>
    </rPh>
    <rPh sb="2" eb="4">
      <t>シイ</t>
    </rPh>
    <rPh sb="5" eb="7">
      <t>コウジョ</t>
    </rPh>
    <phoneticPr fontId="7"/>
  </si>
  <si>
    <t>(２)</t>
    <phoneticPr fontId="16"/>
  </si>
  <si>
    <t>1:課税事業者、2:簡易課税事業者、3:免税事業者</t>
    <rPh sb="2" eb="7">
      <t>カゼイジギョウシャ</t>
    </rPh>
    <rPh sb="10" eb="17">
      <t>カンイカゼイジギョウシャ</t>
    </rPh>
    <rPh sb="20" eb="25">
      <t>メンゼイジギョウシャ</t>
    </rPh>
    <phoneticPr fontId="16"/>
  </si>
  <si>
    <t>(３)</t>
    <phoneticPr fontId="16"/>
  </si>
  <si>
    <t>1:80%控除対象、2:全額控除、3:控除不可</t>
    <rPh sb="5" eb="9">
      <t>コウジョタイショウ</t>
    </rPh>
    <rPh sb="12" eb="16">
      <t>ゼンガクコウジョ</t>
    </rPh>
    <rPh sb="19" eb="23">
      <t>コウジョフカ</t>
    </rPh>
    <phoneticPr fontId="16"/>
  </si>
  <si>
    <t>課税事業者</t>
    <rPh sb="0" eb="5">
      <t>カゼイジギョウシャ</t>
    </rPh>
    <phoneticPr fontId="16"/>
  </si>
  <si>
    <t>簡易課税事業者</t>
    <rPh sb="0" eb="7">
      <t>カンイカゼイジギョウシャ</t>
    </rPh>
    <phoneticPr fontId="16"/>
  </si>
  <si>
    <t>免税事業者</t>
    <rPh sb="0" eb="5">
      <t>メンゼイジギョウシャ</t>
    </rPh>
    <phoneticPr fontId="16"/>
  </si>
  <si>
    <t>80％控除対象</t>
    <rPh sb="3" eb="7">
      <t>コウジョタイショウ</t>
    </rPh>
    <phoneticPr fontId="16"/>
  </si>
  <si>
    <t>全額控除</t>
    <rPh sb="0" eb="4">
      <t>ゼンガクコウジョ</t>
    </rPh>
    <phoneticPr fontId="16"/>
  </si>
  <si>
    <t>控除不可</t>
    <rPh sb="0" eb="4">
      <t>コウジョフカ</t>
    </rPh>
    <phoneticPr fontId="16"/>
  </si>
  <si>
    <t>（注）該当する番号を入力</t>
    <rPh sb="1" eb="2">
      <t>チュウ</t>
    </rPh>
    <rPh sb="3" eb="5">
      <t>ガイトウ</t>
    </rPh>
    <rPh sb="7" eb="9">
      <t>バンゴウ</t>
    </rPh>
    <rPh sb="10" eb="12">
      <t>ニュウリョク</t>
    </rPh>
    <phoneticPr fontId="16"/>
  </si>
  <si>
    <t>（注）(２)で課税事業者の場合のみ入力</t>
    <rPh sb="1" eb="2">
      <t>チュウ</t>
    </rPh>
    <rPh sb="7" eb="12">
      <t>カゼイジギョウシャ</t>
    </rPh>
    <rPh sb="13" eb="15">
      <t>バアイ</t>
    </rPh>
    <rPh sb="17" eb="19">
      <t>ニュウリョク</t>
    </rPh>
    <phoneticPr fontId="16"/>
  </si>
  <si>
    <t>　（４）営農類型・規模</t>
    <rPh sb="4" eb="6">
      <t>エイノウ</t>
    </rPh>
    <rPh sb="6" eb="8">
      <t>ルイケイ</t>
    </rPh>
    <rPh sb="9" eb="11">
      <t>キボ</t>
    </rPh>
    <phoneticPr fontId="7"/>
  </si>
  <si>
    <t>規模</t>
    <rPh sb="0" eb="1">
      <t>キボ</t>
    </rPh>
    <phoneticPr fontId="7"/>
  </si>
  <si>
    <t>1.水田作、2.畑作、3.露地野菜作、4.施設野菜作、5.果樹作、6.路地花き、7.施設花き</t>
    <rPh sb="2" eb="4">
      <t>スイデン</t>
    </rPh>
    <rPh sb="4" eb="5">
      <t>サク</t>
    </rPh>
    <rPh sb="8" eb="10">
      <t>ハタサク</t>
    </rPh>
    <rPh sb="13" eb="18">
      <t>ロジヤサイサク</t>
    </rPh>
    <rPh sb="21" eb="26">
      <t>シセツヤサイサク</t>
    </rPh>
    <rPh sb="29" eb="32">
      <t>カジュサク</t>
    </rPh>
    <rPh sb="35" eb="37">
      <t>ロジ</t>
    </rPh>
    <rPh sb="37" eb="38">
      <t>カ</t>
    </rPh>
    <rPh sb="42" eb="44">
      <t>シセツ</t>
    </rPh>
    <rPh sb="44" eb="45">
      <t>カ</t>
    </rPh>
    <phoneticPr fontId="16"/>
  </si>
  <si>
    <t>8.酪農、9．繁殖牛、10.肥育牛、11.養豚、12.採卵養鶏、13.ブロイラー養鶏、14.その他</t>
    <rPh sb="2" eb="4">
      <t>ラクノウ</t>
    </rPh>
    <rPh sb="7" eb="9">
      <t>ハンショク</t>
    </rPh>
    <rPh sb="9" eb="10">
      <t>ウシ</t>
    </rPh>
    <rPh sb="14" eb="17">
      <t>ヒイクギュウ</t>
    </rPh>
    <rPh sb="21" eb="23">
      <t>ヨウトン</t>
    </rPh>
    <rPh sb="27" eb="31">
      <t>サイランヨウケイ</t>
    </rPh>
    <rPh sb="40" eb="42">
      <t>ヨウケイ</t>
    </rPh>
    <rPh sb="48" eb="49">
      <t>タ</t>
    </rPh>
    <phoneticPr fontId="16"/>
  </si>
  <si>
    <t>水田作</t>
    <rPh sb="0" eb="3">
      <t>スイデンサク</t>
    </rPh>
    <phoneticPr fontId="16"/>
  </si>
  <si>
    <t>畑作</t>
    <rPh sb="0" eb="2">
      <t>ハタサク</t>
    </rPh>
    <phoneticPr fontId="16"/>
  </si>
  <si>
    <t>露地野菜作</t>
    <rPh sb="0" eb="5">
      <t>ロジヤサイサク</t>
    </rPh>
    <phoneticPr fontId="16"/>
  </si>
  <si>
    <t>施設野菜作</t>
    <rPh sb="0" eb="5">
      <t>シセツヤサイサク</t>
    </rPh>
    <phoneticPr fontId="16"/>
  </si>
  <si>
    <t>果樹作</t>
    <rPh sb="0" eb="3">
      <t>カジュサク</t>
    </rPh>
    <phoneticPr fontId="16"/>
  </si>
  <si>
    <t>露地花き</t>
    <rPh sb="0" eb="2">
      <t>ロジ</t>
    </rPh>
    <rPh sb="2" eb="3">
      <t>カ</t>
    </rPh>
    <phoneticPr fontId="16"/>
  </si>
  <si>
    <t>施設花き</t>
    <rPh sb="0" eb="3">
      <t>シセツカ</t>
    </rPh>
    <phoneticPr fontId="16"/>
  </si>
  <si>
    <t>酪農</t>
    <rPh sb="0" eb="2">
      <t>ラクノウ</t>
    </rPh>
    <phoneticPr fontId="16"/>
  </si>
  <si>
    <t>繁殖牛</t>
    <rPh sb="0" eb="3">
      <t>ハンショクウシ</t>
    </rPh>
    <phoneticPr fontId="16"/>
  </si>
  <si>
    <t>肥育牛</t>
    <rPh sb="0" eb="3">
      <t>ヒイクウシ</t>
    </rPh>
    <phoneticPr fontId="16"/>
  </si>
  <si>
    <t>養豚</t>
    <rPh sb="0" eb="2">
      <t>ヨウトン</t>
    </rPh>
    <phoneticPr fontId="16"/>
  </si>
  <si>
    <t>採卵養鶏</t>
    <rPh sb="0" eb="4">
      <t>サイランヨウケイ</t>
    </rPh>
    <phoneticPr fontId="16"/>
  </si>
  <si>
    <t>ブロイラー養鶏</t>
    <rPh sb="5" eb="7">
      <t>ヨウケイ</t>
    </rPh>
    <phoneticPr fontId="16"/>
  </si>
  <si>
    <t>その他</t>
    <rPh sb="2" eb="3">
      <t>タ</t>
    </rPh>
    <phoneticPr fontId="16"/>
  </si>
  <si>
    <t>（注）最も販売収入が多い類型の番号と規模（面積等）を入力</t>
    <rPh sb="1" eb="2">
      <t>チュウ</t>
    </rPh>
    <rPh sb="12" eb="14">
      <t>ルイケイ</t>
    </rPh>
    <rPh sb="15" eb="17">
      <t>バンゴウ</t>
    </rPh>
    <rPh sb="18" eb="20">
      <t>キボ</t>
    </rPh>
    <rPh sb="21" eb="24">
      <t>メンセキトウ</t>
    </rPh>
    <rPh sb="26" eb="28">
      <t>ニュウリョク</t>
    </rPh>
    <phoneticPr fontId="16"/>
  </si>
  <si>
    <t>　（５）個人情報の取扱い</t>
    <rPh sb="4" eb="6">
      <t>コジン</t>
    </rPh>
    <rPh sb="6" eb="8">
      <t>ジョウホウ</t>
    </rPh>
    <rPh sb="9" eb="10">
      <t>ト</t>
    </rPh>
    <rPh sb="10" eb="11">
      <t>アツカ</t>
    </rPh>
    <phoneticPr fontId="7"/>
  </si>
  <si>
    <t>　（６）実施状況等の情報提供</t>
    <rPh sb="4" eb="6">
      <t>ジッシ</t>
    </rPh>
    <rPh sb="6" eb="8">
      <t>ジョウキョウ</t>
    </rPh>
    <rPh sb="8" eb="9">
      <t>トウ</t>
    </rPh>
    <rPh sb="10" eb="12">
      <t>ジョウホウ</t>
    </rPh>
    <rPh sb="12" eb="14">
      <t>テイキョウ</t>
    </rPh>
    <phoneticPr fontId="7"/>
  </si>
  <si>
    <t>本事業の事業実施状況及び成果等について、調査、報告又は資料提供に協力します。</t>
    <rPh sb="0" eb="1">
      <t>ホン</t>
    </rPh>
    <rPh sb="1" eb="3">
      <t>ジギョウ</t>
    </rPh>
    <rPh sb="4" eb="6">
      <t>ジギョウ</t>
    </rPh>
    <rPh sb="6" eb="8">
      <t>ジッシ</t>
    </rPh>
    <rPh sb="8" eb="10">
      <t>ジョウキョウ</t>
    </rPh>
    <rPh sb="10" eb="11">
      <t>オヨ</t>
    </rPh>
    <rPh sb="12" eb="14">
      <t>セイカ</t>
    </rPh>
    <rPh sb="14" eb="15">
      <t>トウ</t>
    </rPh>
    <rPh sb="20" eb="22">
      <t>チョウサ</t>
    </rPh>
    <rPh sb="23" eb="25">
      <t>ホウコク</t>
    </rPh>
    <rPh sb="25" eb="26">
      <t>マタ</t>
    </rPh>
    <rPh sb="27" eb="29">
      <t>シリョウ</t>
    </rPh>
    <rPh sb="29" eb="31">
      <t>テイキョウ</t>
    </rPh>
    <rPh sb="32" eb="34">
      <t>キョウリョク</t>
    </rPh>
    <phoneticPr fontId="7"/>
  </si>
  <si>
    <t>Ⅱ　事業内容等</t>
    <rPh sb="2" eb="6">
      <t>ジギョウナイヨウ</t>
    </rPh>
    <rPh sb="6" eb="7">
      <t>トウ</t>
    </rPh>
    <phoneticPr fontId="7"/>
  </si>
  <si>
    <t xml:space="preserve"> （１）被災・導入施設等について</t>
    <rPh sb="4" eb="6">
      <t>ヒサイ</t>
    </rPh>
    <rPh sb="7" eb="9">
      <t>ドウニュウ</t>
    </rPh>
    <rPh sb="9" eb="11">
      <t>シセツ</t>
    </rPh>
    <rPh sb="11" eb="12">
      <t>ナド</t>
    </rPh>
    <phoneticPr fontId="16"/>
  </si>
  <si>
    <t>被害を受けた施設等</t>
    <rPh sb="0" eb="2">
      <t>ヒガイ</t>
    </rPh>
    <rPh sb="3" eb="4">
      <t>ウ</t>
    </rPh>
    <rPh sb="6" eb="9">
      <t>シセツトウ</t>
    </rPh>
    <phoneticPr fontId="7"/>
  </si>
  <si>
    <t>導入する施設等</t>
    <rPh sb="0" eb="2">
      <t>ドウニュウ</t>
    </rPh>
    <rPh sb="4" eb="7">
      <t>シセツトウ</t>
    </rPh>
    <phoneticPr fontId="16"/>
  </si>
  <si>
    <t>記号</t>
    <rPh sb="0" eb="2">
      <t>キゴウ</t>
    </rPh>
    <phoneticPr fontId="16"/>
  </si>
  <si>
    <t>ア</t>
    <phoneticPr fontId="16"/>
  </si>
  <si>
    <t>イ</t>
    <phoneticPr fontId="16"/>
  </si>
  <si>
    <t>ウ</t>
    <phoneticPr fontId="16"/>
  </si>
  <si>
    <t>エ</t>
    <phoneticPr fontId="16"/>
  </si>
  <si>
    <t>オ</t>
    <phoneticPr fontId="16"/>
  </si>
  <si>
    <t>カ</t>
    <phoneticPr fontId="16"/>
  </si>
  <si>
    <t>キ</t>
    <phoneticPr fontId="16"/>
  </si>
  <si>
    <t>ク</t>
    <phoneticPr fontId="16"/>
  </si>
  <si>
    <t>ケ</t>
    <phoneticPr fontId="16"/>
  </si>
  <si>
    <t>コ</t>
    <phoneticPr fontId="16"/>
  </si>
  <si>
    <t>サ</t>
    <phoneticPr fontId="16"/>
  </si>
  <si>
    <t>シ</t>
    <phoneticPr fontId="16"/>
  </si>
  <si>
    <t>ス</t>
    <phoneticPr fontId="16"/>
  </si>
  <si>
    <t>セ</t>
    <phoneticPr fontId="16"/>
  </si>
  <si>
    <t>ソ</t>
    <phoneticPr fontId="16"/>
  </si>
  <si>
    <t>タ</t>
    <phoneticPr fontId="16"/>
  </si>
  <si>
    <t>チ</t>
    <phoneticPr fontId="16"/>
  </si>
  <si>
    <t>ツ</t>
    <phoneticPr fontId="16"/>
  </si>
  <si>
    <t>テ</t>
    <phoneticPr fontId="16"/>
  </si>
  <si>
    <t>ト</t>
    <phoneticPr fontId="16"/>
  </si>
  <si>
    <t>ナ</t>
    <phoneticPr fontId="16"/>
  </si>
  <si>
    <t>ニ</t>
    <phoneticPr fontId="16"/>
  </si>
  <si>
    <t>ヌ</t>
    <phoneticPr fontId="16"/>
  </si>
  <si>
    <t>ネ</t>
    <phoneticPr fontId="16"/>
  </si>
  <si>
    <t>ノ</t>
    <phoneticPr fontId="16"/>
  </si>
  <si>
    <t>施設等区分</t>
    <rPh sb="0" eb="2">
      <t>シセツ</t>
    </rPh>
    <rPh sb="2" eb="3">
      <t>トウ</t>
    </rPh>
    <rPh sb="3" eb="5">
      <t>クブン</t>
    </rPh>
    <phoneticPr fontId="16"/>
  </si>
  <si>
    <t>機械・施設等名称
及び能力・規模等</t>
    <rPh sb="0" eb="2">
      <t>キカイ</t>
    </rPh>
    <rPh sb="3" eb="5">
      <t>シセツ</t>
    </rPh>
    <rPh sb="5" eb="6">
      <t>トウ</t>
    </rPh>
    <rPh sb="6" eb="8">
      <t>メイショウ</t>
    </rPh>
    <rPh sb="9" eb="10">
      <t>オヨ</t>
    </rPh>
    <rPh sb="11" eb="13">
      <t>ノウリョク</t>
    </rPh>
    <rPh sb="14" eb="16">
      <t>キボ</t>
    </rPh>
    <rPh sb="16" eb="17">
      <t>トウ</t>
    </rPh>
    <phoneticPr fontId="7"/>
  </si>
  <si>
    <t>整備
区分</t>
    <rPh sb="0" eb="2">
      <t>セイビ</t>
    </rPh>
    <rPh sb="3" eb="5">
      <t>クブン</t>
    </rPh>
    <phoneticPr fontId="16"/>
  </si>
  <si>
    <t>機能向上・規模拡大</t>
    <rPh sb="0" eb="4">
      <t>キノウコウジョウ</t>
    </rPh>
    <rPh sb="5" eb="9">
      <t>キボカクダイ</t>
    </rPh>
    <phoneticPr fontId="16"/>
  </si>
  <si>
    <t>番号</t>
    <rPh sb="0" eb="2">
      <t>バンゴウ</t>
    </rPh>
    <phoneticPr fontId="16"/>
  </si>
  <si>
    <t>施設等名</t>
    <rPh sb="0" eb="4">
      <t>シセツトウメイ</t>
    </rPh>
    <phoneticPr fontId="16"/>
  </si>
  <si>
    <t>貸借前に所有者等が利用</t>
    <rPh sb="0" eb="3">
      <t>タイシャクマエ</t>
    </rPh>
    <rPh sb="4" eb="7">
      <t>ショユウシャ</t>
    </rPh>
    <rPh sb="7" eb="8">
      <t>トウ</t>
    </rPh>
    <rPh sb="9" eb="11">
      <t>リヨウ</t>
    </rPh>
    <phoneticPr fontId="7"/>
  </si>
  <si>
    <r>
      <t>撤去（290円/m</t>
    </r>
    <r>
      <rPr>
        <vertAlign val="superscript"/>
        <sz val="9"/>
        <rFont val="ＭＳ 明朝"/>
        <family val="1"/>
        <charset val="128"/>
      </rPr>
      <t>2</t>
    </r>
    <r>
      <rPr>
        <sz val="9"/>
        <rFont val="ＭＳ 明朝"/>
        <family val="1"/>
        <charset val="128"/>
      </rPr>
      <t>）</t>
    </r>
    <rPh sb="0" eb="2">
      <t>テッキョ</t>
    </rPh>
    <rPh sb="6" eb="7">
      <t>エン</t>
    </rPh>
    <phoneticPr fontId="5"/>
  </si>
  <si>
    <r>
      <t>撤去（880円/m</t>
    </r>
    <r>
      <rPr>
        <vertAlign val="superscript"/>
        <sz val="9"/>
        <rFont val="ＭＳ 明朝"/>
        <family val="1"/>
        <charset val="128"/>
      </rPr>
      <t>2</t>
    </r>
    <r>
      <rPr>
        <sz val="9"/>
        <rFont val="ＭＳ 明朝"/>
        <family val="1"/>
        <charset val="128"/>
      </rPr>
      <t>）</t>
    </r>
    <rPh sb="0" eb="2">
      <t>テッキョ</t>
    </rPh>
    <rPh sb="6" eb="7">
      <t>エン</t>
    </rPh>
    <phoneticPr fontId="5"/>
  </si>
  <si>
    <r>
      <t>撤去（1,200円/m</t>
    </r>
    <r>
      <rPr>
        <vertAlign val="superscript"/>
        <sz val="9"/>
        <rFont val="ＭＳ 明朝"/>
        <family val="1"/>
        <charset val="128"/>
      </rPr>
      <t>2</t>
    </r>
    <r>
      <rPr>
        <sz val="9"/>
        <rFont val="ＭＳ 明朝"/>
        <family val="1"/>
        <charset val="128"/>
      </rPr>
      <t>）</t>
    </r>
    <rPh sb="0" eb="2">
      <t>テッキョ</t>
    </rPh>
    <rPh sb="8" eb="9">
      <t>エン</t>
    </rPh>
    <phoneticPr fontId="5"/>
  </si>
  <si>
    <r>
      <t>撤去（4,500円/m</t>
    </r>
    <r>
      <rPr>
        <vertAlign val="superscript"/>
        <sz val="9"/>
        <rFont val="ＭＳ 明朝"/>
        <family val="1"/>
        <charset val="128"/>
      </rPr>
      <t>2</t>
    </r>
    <r>
      <rPr>
        <sz val="9"/>
        <rFont val="ＭＳ 明朝"/>
        <family val="1"/>
        <charset val="128"/>
      </rPr>
      <t>）</t>
    </r>
    <rPh sb="0" eb="2">
      <t>テッキョ</t>
    </rPh>
    <rPh sb="8" eb="9">
      <t>エン</t>
    </rPh>
    <phoneticPr fontId="5"/>
  </si>
  <si>
    <t>再建</t>
    <rPh sb="0" eb="2">
      <t>サイケン</t>
    </rPh>
    <phoneticPr fontId="16"/>
  </si>
  <si>
    <t>修繕</t>
    <rPh sb="0" eb="2">
      <t>シュウゼン</t>
    </rPh>
    <phoneticPr fontId="16"/>
  </si>
  <si>
    <t>再取得</t>
    <rPh sb="0" eb="3">
      <t>サイシュトク</t>
    </rPh>
    <phoneticPr fontId="16"/>
  </si>
  <si>
    <t>補強</t>
    <rPh sb="0" eb="2">
      <t>ホキョウ</t>
    </rPh>
    <phoneticPr fontId="16"/>
  </si>
  <si>
    <t>土砂撤去</t>
    <rPh sb="0" eb="4">
      <t>ドシャテッキョ</t>
    </rPh>
    <phoneticPr fontId="16"/>
  </si>
  <si>
    <t>・施設等区分の記号は、(ア)ハウス（パイプ）､(イ)ハウス（鉄骨）､(ウ)ハウス（ガラス）､(エ)園芸施設の付帯施設､(オ)農機具格納庫､(カ)農作業用施設､(キ)加工施設､(ク)育苗施設､(ケ)果樹棚､(コ)集出荷施設､(サ)畜舎（肉用牛）､(シ)畜舎（養豚）､(ス)畜舎（養鶏）､(セ)畜舎（酪農）､(ソ)畜舎（その他）､(タ)その他畜産関係施設､(チ)その他施設等､(ツ)農業用機械､(テ)農業専用トラック､(ト)撤去（290円/m2）､(ナ)撤去（880円/m2）､(ニ)撤去（1,200円/m2）､(ヌ)撤去（4,500円/m2）､(ネ)撤去（特認）､(ノ)地域提案､から選択
・「機能向上・規模拡大」欄は、被災施設等と導入施設等の能力・規模等を比較して該当するものにチェックを入れる</t>
    <rPh sb="296" eb="300">
      <t>キノウコウジョウ</t>
    </rPh>
    <rPh sb="301" eb="305">
      <t>キボカクダイ</t>
    </rPh>
    <rPh sb="306" eb="307">
      <t>ラン</t>
    </rPh>
    <rPh sb="309" eb="311">
      <t>ヒサイ</t>
    </rPh>
    <rPh sb="311" eb="314">
      <t>シセツトウ</t>
    </rPh>
    <rPh sb="315" eb="320">
      <t>ドウニュウシセツトウ</t>
    </rPh>
    <rPh sb="321" eb="323">
      <t>ノウリョク</t>
    </rPh>
    <rPh sb="324" eb="327">
      <t>キボトウ</t>
    </rPh>
    <rPh sb="328" eb="330">
      <t>ヒカク</t>
    </rPh>
    <rPh sb="332" eb="334">
      <t>ガイトウ</t>
    </rPh>
    <rPh sb="344" eb="345">
      <t>イ</t>
    </rPh>
    <phoneticPr fontId="16"/>
  </si>
  <si>
    <t xml:space="preserve"> （２）被災施設等の状況（その１）</t>
    <rPh sb="4" eb="6">
      <t>ヒサイ</t>
    </rPh>
    <rPh sb="6" eb="8">
      <t>シセツ</t>
    </rPh>
    <rPh sb="8" eb="9">
      <t>トウ</t>
    </rPh>
    <rPh sb="10" eb="12">
      <t>ジョウキョウ</t>
    </rPh>
    <phoneticPr fontId="16"/>
  </si>
  <si>
    <t>着工(契約)
（予定）
年月日</t>
    <phoneticPr fontId="16"/>
  </si>
  <si>
    <t>竣工
（予定）
年月日</t>
    <phoneticPr fontId="16"/>
  </si>
  <si>
    <t>保険の加入情報</t>
    <rPh sb="0" eb="2">
      <t>ホケン</t>
    </rPh>
    <rPh sb="3" eb="7">
      <t>カニュウジョウホウ</t>
    </rPh>
    <phoneticPr fontId="16"/>
  </si>
  <si>
    <t>共済対象施設の状況（園芸施設共済対象施設（農業用ハウス等）の再建、修繕、撤去を行う場合）</t>
    <rPh sb="0" eb="2">
      <t>キョウサイ</t>
    </rPh>
    <rPh sb="2" eb="4">
      <t>タイショウ</t>
    </rPh>
    <rPh sb="4" eb="6">
      <t>シセツ</t>
    </rPh>
    <rPh sb="7" eb="9">
      <t>ジョウキョウ</t>
    </rPh>
    <phoneticPr fontId="7"/>
  </si>
  <si>
    <t>農業専用トラックが被災した場合に記入</t>
    <rPh sb="0" eb="4">
      <t>ノウギョウセンヨウ</t>
    </rPh>
    <rPh sb="9" eb="11">
      <t>ヒサイ</t>
    </rPh>
    <rPh sb="13" eb="15">
      <t>バアイ</t>
    </rPh>
    <rPh sb="16" eb="18">
      <t>キニュウ</t>
    </rPh>
    <phoneticPr fontId="16"/>
  </si>
  <si>
    <t>保険
加入
(予定)
年月</t>
    <rPh sb="0" eb="2">
      <t>ホケン</t>
    </rPh>
    <rPh sb="3" eb="5">
      <t>カニュウ</t>
    </rPh>
    <rPh sb="7" eb="9">
      <t>ヨテイ</t>
    </rPh>
    <rPh sb="11" eb="13">
      <t>ネンゲツ</t>
    </rPh>
    <phoneticPr fontId="7"/>
  </si>
  <si>
    <t>保険会社等の名称</t>
    <rPh sb="0" eb="2">
      <t>ホケン</t>
    </rPh>
    <rPh sb="2" eb="4">
      <t>ガイシャ</t>
    </rPh>
    <rPh sb="4" eb="5">
      <t>トウ</t>
    </rPh>
    <rPh sb="6" eb="8">
      <t>メイショウ</t>
    </rPh>
    <phoneticPr fontId="7"/>
  </si>
  <si>
    <t>園芸施設共済の引受対象施設の特定園芸施設等の区分</t>
    <phoneticPr fontId="7"/>
  </si>
  <si>
    <t>施設の設置年</t>
    <rPh sb="0" eb="2">
      <t>シセツ</t>
    </rPh>
    <rPh sb="3" eb="5">
      <t>セッチ</t>
    </rPh>
    <rPh sb="5" eb="6">
      <t>ドシ</t>
    </rPh>
    <phoneticPr fontId="7"/>
  </si>
  <si>
    <t>時価
現有率</t>
    <rPh sb="0" eb="2">
      <t>ジカ</t>
    </rPh>
    <rPh sb="3" eb="6">
      <t>ゲンユウリツ</t>
    </rPh>
    <phoneticPr fontId="16"/>
  </si>
  <si>
    <t>共済金支払通知書の関連する棟番号（未加入は空欄）</t>
    <rPh sb="0" eb="3">
      <t>キョウサイキン</t>
    </rPh>
    <rPh sb="3" eb="5">
      <t>シハラ</t>
    </rPh>
    <rPh sb="5" eb="7">
      <t>ツウチ</t>
    </rPh>
    <rPh sb="7" eb="8">
      <t>ショ</t>
    </rPh>
    <rPh sb="9" eb="11">
      <t>カンレン</t>
    </rPh>
    <rPh sb="13" eb="14">
      <t>トウ</t>
    </rPh>
    <rPh sb="14" eb="16">
      <t>バンゴウ</t>
    </rPh>
    <rPh sb="17" eb="20">
      <t>ミカニュウ</t>
    </rPh>
    <rPh sb="21" eb="23">
      <t>クウラン</t>
    </rPh>
    <phoneticPr fontId="7"/>
  </si>
  <si>
    <t>被災時点で新車登録から14年以内（H22.1.2以降登録）</t>
    <rPh sb="14" eb="16">
      <t>イナイ</t>
    </rPh>
    <rPh sb="24" eb="26">
      <t>イコウ</t>
    </rPh>
    <rPh sb="26" eb="28">
      <t>トウロク</t>
    </rPh>
    <phoneticPr fontId="16"/>
  </si>
  <si>
    <t>被災前に農業専用に使用</t>
    <rPh sb="0" eb="3">
      <t>ヒサイマエ</t>
    </rPh>
    <rPh sb="4" eb="6">
      <t>ノウギョウ</t>
    </rPh>
    <rPh sb="6" eb="8">
      <t>センヨウ</t>
    </rPh>
    <rPh sb="9" eb="11">
      <t>シヨウ</t>
    </rPh>
    <phoneticPr fontId="16"/>
  </si>
  <si>
    <t>附帯施設</t>
  </si>
  <si>
    <t>(設置年)</t>
    <rPh sb="1" eb="4">
      <t>セッチネン</t>
    </rPh>
    <phoneticPr fontId="16"/>
  </si>
  <si>
    <t>R5</t>
    <phoneticPr fontId="16"/>
  </si>
  <si>
    <t>R4</t>
    <phoneticPr fontId="16"/>
  </si>
  <si>
    <t>R3</t>
  </si>
  <si>
    <t>R2</t>
  </si>
  <si>
    <t>R1</t>
  </si>
  <si>
    <t>H30</t>
    <phoneticPr fontId="16"/>
  </si>
  <si>
    <t>H29</t>
    <phoneticPr fontId="16"/>
  </si>
  <si>
    <t>H28</t>
  </si>
  <si>
    <t>H27</t>
  </si>
  <si>
    <t>H26</t>
  </si>
  <si>
    <t>H25</t>
  </si>
  <si>
    <t>H24</t>
  </si>
  <si>
    <t>H23</t>
  </si>
  <si>
    <t>H22</t>
  </si>
  <si>
    <t>H21</t>
  </si>
  <si>
    <t>H20以前</t>
    <rPh sb="3" eb="5">
      <t>イゼン</t>
    </rPh>
    <phoneticPr fontId="16"/>
  </si>
  <si>
    <t>(経過年数)</t>
    <rPh sb="1" eb="5">
      <t>ケイカネンスウ</t>
    </rPh>
    <phoneticPr fontId="16"/>
  </si>
  <si>
    <t>事業を活用して修繕・再取得・再建した施設等は、共済や民間事業者の保険等への加入が必要</t>
    <rPh sb="14" eb="16">
      <t>サイケン</t>
    </rPh>
    <rPh sb="18" eb="21">
      <t>シセツトウ</t>
    </rPh>
    <phoneticPr fontId="7"/>
  </si>
  <si>
    <t>　（３）被災施設等の状況（その２）</t>
    <rPh sb="4" eb="6">
      <t>ヒサイ</t>
    </rPh>
    <rPh sb="6" eb="8">
      <t>シセツ</t>
    </rPh>
    <rPh sb="8" eb="9">
      <t>トウ</t>
    </rPh>
    <rPh sb="10" eb="12">
      <t>ジョウキョウ</t>
    </rPh>
    <phoneticPr fontId="16"/>
  </si>
  <si>
    <t>施設等の
被災状況</t>
    <rPh sb="0" eb="2">
      <t>しせつ</t>
    </rPh>
    <rPh sb="2" eb="3">
      <t>とう</t>
    </rPh>
    <rPh sb="5" eb="9">
      <t>ひさいじょうきょう</t>
    </rPh>
    <phoneticPr fontId="29" type="Hiragana" alignment="distributed"/>
  </si>
  <si>
    <t>被災施設等の整備時における国庫補助事業の活用状況</t>
    <rPh sb="0" eb="5">
      <t>ヒサイシセツトウ</t>
    </rPh>
    <rPh sb="6" eb="9">
      <t>セイビジ</t>
    </rPh>
    <rPh sb="13" eb="19">
      <t>コッコホジョジギョウ</t>
    </rPh>
    <rPh sb="20" eb="24">
      <t>カツヨウジョウキョウ</t>
    </rPh>
    <phoneticPr fontId="16"/>
  </si>
  <si>
    <t>施設等の被災状況</t>
    <rPh sb="0" eb="3">
      <t>しせつとう</t>
    </rPh>
    <rPh sb="4" eb="8">
      <t>ひさいじょうきょう</t>
    </rPh>
    <phoneticPr fontId="29" type="Hiragana" alignment="distributed"/>
  </si>
  <si>
    <t>被災面積（㎡）</t>
    <rPh sb="0" eb="4">
      <t>ヒサイメンセキ</t>
    </rPh>
    <phoneticPr fontId="16"/>
  </si>
  <si>
    <t>農業用ハウス及び果樹棚等に流入した土砂の除去</t>
    <rPh sb="0" eb="2">
      <t>ノウギョウ</t>
    </rPh>
    <rPh sb="2" eb="3">
      <t>ヨウ</t>
    </rPh>
    <rPh sb="6" eb="7">
      <t>オヨ</t>
    </rPh>
    <rPh sb="8" eb="10">
      <t>カジュ</t>
    </rPh>
    <rPh sb="10" eb="11">
      <t>ダナ</t>
    </rPh>
    <rPh sb="11" eb="12">
      <t>ナド</t>
    </rPh>
    <rPh sb="13" eb="15">
      <t>リュウニュウ</t>
    </rPh>
    <rPh sb="17" eb="19">
      <t>ドシャ</t>
    </rPh>
    <rPh sb="20" eb="22">
      <t>ジョキョ</t>
    </rPh>
    <phoneticPr fontId="16"/>
  </si>
  <si>
    <t>国庫補助事業名</t>
    <phoneticPr fontId="16"/>
  </si>
  <si>
    <t>完了
年月</t>
    <rPh sb="0" eb="2">
      <t>カンリョウ</t>
    </rPh>
    <rPh sb="3" eb="5">
      <t>ネンゲツ</t>
    </rPh>
    <phoneticPr fontId="16"/>
  </si>
  <si>
    <t>処分制限期間
（年）</t>
    <rPh sb="0" eb="6">
      <t>ショブンセイゲンキカン</t>
    </rPh>
    <rPh sb="8" eb="9">
      <t>ネン</t>
    </rPh>
    <phoneticPr fontId="16"/>
  </si>
  <si>
    <t>破損</t>
    <rPh sb="0" eb="2">
      <t>はそん</t>
    </rPh>
    <phoneticPr fontId="29" type="Hiragana" alignment="distributed"/>
  </si>
  <si>
    <t>倒壊</t>
    <rPh sb="0" eb="2">
      <t>とうかい</t>
    </rPh>
    <phoneticPr fontId="29" type="Hiragana" alignment="distributed"/>
  </si>
  <si>
    <t>　（４）導入する施設等の事業費等</t>
    <rPh sb="4" eb="6">
      <t>ドウニュウ</t>
    </rPh>
    <rPh sb="8" eb="11">
      <t>シセツトウ</t>
    </rPh>
    <rPh sb="12" eb="14">
      <t>ジギョウ</t>
    </rPh>
    <rPh sb="14" eb="15">
      <t>ヒ</t>
    </rPh>
    <rPh sb="15" eb="16">
      <t>トウ</t>
    </rPh>
    <phoneticPr fontId="16"/>
  </si>
  <si>
    <t>補助対象外の算定</t>
    <rPh sb="0" eb="5">
      <t>ほじょたいしょうがい</t>
    </rPh>
    <rPh sb="6" eb="8">
      <t>さんてい</t>
    </rPh>
    <phoneticPr fontId="29" type="Hiragana" alignment="distributed"/>
  </si>
  <si>
    <t>算定額（円）</t>
    <rPh sb="0" eb="3">
      <t>サンテイガク</t>
    </rPh>
    <rPh sb="4" eb="5">
      <t>エン</t>
    </rPh>
    <phoneticPr fontId="16"/>
  </si>
  <si>
    <t>園芸施設共済のうち特定園芸施設及び附帯施設の共済金支払額の合計額</t>
    <phoneticPr fontId="29" type="Hiragana" alignment="distributed"/>
  </si>
  <si>
    <t>機能向上等の按分</t>
    <rPh sb="0" eb="4">
      <t>きのうこうじょう</t>
    </rPh>
    <rPh sb="4" eb="5">
      <t>とう</t>
    </rPh>
    <rPh sb="6" eb="8">
      <t>あんぶん</t>
    </rPh>
    <phoneticPr fontId="29" type="Hiragana" alignment="distributed"/>
  </si>
  <si>
    <t>地方支援措置</t>
    <rPh sb="0" eb="6">
      <t>チホウシエンソチ</t>
    </rPh>
    <phoneticPr fontId="7"/>
  </si>
  <si>
    <t>対象経営体負担額</t>
    <rPh sb="0" eb="5">
      <t>タイショウケイエイタイ</t>
    </rPh>
    <rPh sb="5" eb="8">
      <t>フタンガク</t>
    </rPh>
    <phoneticPr fontId="16"/>
  </si>
  <si>
    <t>都道府県費</t>
    <rPh sb="0" eb="5">
      <t>トドウフケンヒ</t>
    </rPh>
    <phoneticPr fontId="7"/>
  </si>
  <si>
    <t>融資額</t>
    <rPh sb="0" eb="2">
      <t>ユウシ</t>
    </rPh>
    <rPh sb="2" eb="3">
      <t>ガク</t>
    </rPh>
    <phoneticPr fontId="7"/>
  </si>
  <si>
    <t>B</t>
    <phoneticPr fontId="7"/>
  </si>
  <si>
    <t>D</t>
    <phoneticPr fontId="16"/>
  </si>
  <si>
    <t>E</t>
    <phoneticPr fontId="16"/>
  </si>
  <si>
    <t>G</t>
    <phoneticPr fontId="7"/>
  </si>
  <si>
    <t>H</t>
    <phoneticPr fontId="7"/>
  </si>
  <si>
    <t>機能向上・規模拡大に該当する施設等は、按分計算してからＡに記載</t>
    <rPh sb="0" eb="4">
      <t>きのうこうじょう</t>
    </rPh>
    <rPh sb="5" eb="9">
      <t>きぼかくだい</t>
    </rPh>
    <rPh sb="10" eb="12">
      <t>がいとう</t>
    </rPh>
    <rPh sb="14" eb="17">
      <t>しせつとう</t>
    </rPh>
    <rPh sb="19" eb="21">
      <t>あんぶん</t>
    </rPh>
    <rPh sb="21" eb="23">
      <t>けいさん</t>
    </rPh>
    <rPh sb="29" eb="31">
      <t>きさい</t>
    </rPh>
    <phoneticPr fontId="29" type="Hiragana" alignment="distributed"/>
  </si>
  <si>
    <t>見積書を基に金額を記入。（１）で「機能向上・規模拡大」に該当する施設等は、適正に減額した金額を記載すること。</t>
    <rPh sb="0" eb="3">
      <t>ミツモリショ</t>
    </rPh>
    <rPh sb="4" eb="5">
      <t>モト</t>
    </rPh>
    <rPh sb="6" eb="8">
      <t>キンガク</t>
    </rPh>
    <rPh sb="9" eb="11">
      <t>キニュウ</t>
    </rPh>
    <rPh sb="17" eb="21">
      <t>キノウコウジョウ</t>
    </rPh>
    <rPh sb="22" eb="26">
      <t>キボカクダイ</t>
    </rPh>
    <rPh sb="28" eb="30">
      <t>ガイトウ</t>
    </rPh>
    <rPh sb="32" eb="35">
      <t>シセツトウ</t>
    </rPh>
    <rPh sb="37" eb="39">
      <t>テキセイ</t>
    </rPh>
    <rPh sb="40" eb="42">
      <t>ゲンガク</t>
    </rPh>
    <rPh sb="44" eb="46">
      <t>キンガク</t>
    </rPh>
    <rPh sb="47" eb="49">
      <t>キサイ</t>
    </rPh>
    <phoneticPr fontId="7"/>
  </si>
  <si>
    <t>　（５）経営体の成果目標（補強以外の取組の場合）</t>
    <rPh sb="4" eb="7">
      <t>ケイエイタイ</t>
    </rPh>
    <rPh sb="8" eb="10">
      <t>セイカ</t>
    </rPh>
    <rPh sb="10" eb="12">
      <t>モクヒョウ</t>
    </rPh>
    <rPh sb="13" eb="17">
      <t>ホキョウイガイ</t>
    </rPh>
    <rPh sb="18" eb="20">
      <t>トリクミ</t>
    </rPh>
    <rPh sb="21" eb="23">
      <t>バアイ</t>
    </rPh>
    <phoneticPr fontId="7"/>
  </si>
  <si>
    <t>　　①必須項目</t>
    <rPh sb="3" eb="7">
      <t>ヒッスコウモク</t>
    </rPh>
    <phoneticPr fontId="16"/>
  </si>
  <si>
    <t>　　②選択項目（農業用機械の再取得がある場合）</t>
    <rPh sb="3" eb="7">
      <t>センタクコウモク</t>
    </rPh>
    <phoneticPr fontId="16"/>
  </si>
  <si>
    <r>
      <t xml:space="preserve">目標設定
</t>
    </r>
    <r>
      <rPr>
        <b/>
        <u/>
        <sz val="9"/>
        <rFont val="ＭＳ Ｐ明朝"/>
        <family val="1"/>
        <charset val="128"/>
      </rPr>
      <t>※次のいずれか１つ</t>
    </r>
    <rPh sb="0" eb="4">
      <t>モクヒョウセッテイ</t>
    </rPh>
    <rPh sb="6" eb="7">
      <t>ツギ</t>
    </rPh>
    <phoneticPr fontId="7"/>
  </si>
  <si>
    <t>現状</t>
    <rPh sb="0" eb="2">
      <t>ゲンジョウ</t>
    </rPh>
    <phoneticPr fontId="7"/>
  </si>
  <si>
    <t>現状年度
（R　年度）</t>
    <rPh sb="0" eb="2">
      <t>ゲンジョウ</t>
    </rPh>
    <rPh sb="2" eb="4">
      <t>ネンド</t>
    </rPh>
    <rPh sb="8" eb="10">
      <t>ネンド</t>
    </rPh>
    <phoneticPr fontId="7"/>
  </si>
  <si>
    <t>１年度目
（Ｒ６年度）</t>
    <rPh sb="1" eb="3">
      <t>ネンド</t>
    </rPh>
    <rPh sb="3" eb="4">
      <t>メ</t>
    </rPh>
    <rPh sb="8" eb="10">
      <t>ネンド</t>
    </rPh>
    <phoneticPr fontId="7"/>
  </si>
  <si>
    <t>2年度目
（Ｒ７年度）</t>
    <rPh sb="1" eb="3">
      <t>ネンド</t>
    </rPh>
    <rPh sb="3" eb="4">
      <t>メ</t>
    </rPh>
    <rPh sb="8" eb="10">
      <t>ネンド</t>
    </rPh>
    <phoneticPr fontId="7"/>
  </si>
  <si>
    <t>3年度目
（Ｒ８年度）
目標値</t>
    <rPh sb="1" eb="3">
      <t>ネンド</t>
    </rPh>
    <rPh sb="3" eb="4">
      <t>メ</t>
    </rPh>
    <rPh sb="8" eb="10">
      <t>ネンド</t>
    </rPh>
    <rPh sb="12" eb="15">
      <t>モクヒョウチ</t>
    </rPh>
    <phoneticPr fontId="7"/>
  </si>
  <si>
    <t>拡大率/削減率</t>
    <rPh sb="0" eb="2">
      <t>カクダイ</t>
    </rPh>
    <rPh sb="2" eb="3">
      <t>リツ</t>
    </rPh>
    <rPh sb="4" eb="7">
      <t>サクゲンリツ</t>
    </rPh>
    <phoneticPr fontId="7"/>
  </si>
  <si>
    <t>整備する機械等と成果目標の項目の関連</t>
    <phoneticPr fontId="7"/>
  </si>
  <si>
    <t>目標設定根拠資料</t>
    <rPh sb="0" eb="2">
      <t>モクヒョウ</t>
    </rPh>
    <rPh sb="2" eb="4">
      <t>セッテイ</t>
    </rPh>
    <rPh sb="4" eb="6">
      <t>コンキョ</t>
    </rPh>
    <rPh sb="6" eb="8">
      <t>シリョウ</t>
    </rPh>
    <phoneticPr fontId="7"/>
  </si>
  <si>
    <t>温室効果ガスの削減等</t>
    <rPh sb="0" eb="4">
      <t>オンシツコウカ</t>
    </rPh>
    <rPh sb="7" eb="10">
      <t>サクゲントウ</t>
    </rPh>
    <phoneticPr fontId="7"/>
  </si>
  <si>
    <t>有機ＪＡＳ認証面積の拡大</t>
    <rPh sb="0" eb="2">
      <t>ユウキ</t>
    </rPh>
    <rPh sb="5" eb="9">
      <t>ニンショウメンセキ</t>
    </rPh>
    <rPh sb="10" eb="12">
      <t>カクダイ</t>
    </rPh>
    <phoneticPr fontId="7"/>
  </si>
  <si>
    <t>生産・加工・販売の一体化</t>
    <rPh sb="0" eb="2">
      <t>セイサン</t>
    </rPh>
    <rPh sb="3" eb="5">
      <t>カコウ</t>
    </rPh>
    <rPh sb="6" eb="8">
      <t>ハンバイ</t>
    </rPh>
    <rPh sb="9" eb="12">
      <t>イッタイカ</t>
    </rPh>
    <phoneticPr fontId="7"/>
  </si>
  <si>
    <t>異分野の事業者との連携</t>
    <rPh sb="0" eb="3">
      <t>イブンヤ</t>
    </rPh>
    <rPh sb="4" eb="7">
      <t>ジギョウシャ</t>
    </rPh>
    <rPh sb="9" eb="11">
      <t>レンケイ</t>
    </rPh>
    <phoneticPr fontId="7"/>
  </si>
  <si>
    <t>㎏</t>
    <phoneticPr fontId="7"/>
  </si>
  <si>
    <t>円</t>
    <rPh sb="0" eb="1">
      <t>エン</t>
    </rPh>
    <phoneticPr fontId="16"/>
  </si>
  <si>
    <t>番号＋区分
（全体）</t>
    <rPh sb="0" eb="2">
      <t>バンゴウ</t>
    </rPh>
    <rPh sb="3" eb="5">
      <t>クブン</t>
    </rPh>
    <rPh sb="7" eb="9">
      <t>ゼンタイ</t>
    </rPh>
    <phoneticPr fontId="7"/>
  </si>
  <si>
    <t>番号＋区分
（機械再取得）</t>
    <rPh sb="0" eb="2">
      <t>バンゴウ</t>
    </rPh>
    <rPh sb="3" eb="5">
      <t>クブン</t>
    </rPh>
    <rPh sb="7" eb="9">
      <t>キカイ</t>
    </rPh>
    <rPh sb="9" eb="12">
      <t>サイシュトク</t>
    </rPh>
    <phoneticPr fontId="7"/>
  </si>
  <si>
    <t>←</t>
    <phoneticPr fontId="16"/>
  </si>
  <si>
    <t xml:space="preserve">１「整備する機械等と成果目標の項目の関連」欄には、導入等する機械等が成果目標の達成にどのように関係するかを具体的に記載
２「目標設定根拠資料」欄には、設定した目標の内容を確認できる書類を記載
</t>
    <rPh sb="62" eb="70">
      <t>モクヒョウセッテイコンキョシリョウ</t>
    </rPh>
    <rPh sb="71" eb="72">
      <t>ラン</t>
    </rPh>
    <rPh sb="75" eb="77">
      <t>セッテイ</t>
    </rPh>
    <rPh sb="79" eb="81">
      <t>モクヒョウ</t>
    </rPh>
    <rPh sb="82" eb="84">
      <t>ナイヨウ</t>
    </rPh>
    <rPh sb="85" eb="87">
      <t>カクニン</t>
    </rPh>
    <rPh sb="90" eb="92">
      <t>ショルイ</t>
    </rPh>
    <rPh sb="93" eb="95">
      <t>キサイ</t>
    </rPh>
    <phoneticPr fontId="7"/>
  </si>
  <si>
    <t>Ⅳ　補強の取組の場合</t>
    <rPh sb="2" eb="4">
      <t>ホキョウ</t>
    </rPh>
    <rPh sb="5" eb="7">
      <t>トリクミ</t>
    </rPh>
    <rPh sb="8" eb="10">
      <t>バアイ</t>
    </rPh>
    <phoneticPr fontId="7"/>
  </si>
  <si>
    <t>　　②選択項目</t>
    <rPh sb="3" eb="7">
      <t>センタクコウモク</t>
    </rPh>
    <phoneticPr fontId="16"/>
  </si>
  <si>
    <t>目標設定</t>
    <rPh sb="0" eb="4">
      <t>モクヒョウセッテイ</t>
    </rPh>
    <phoneticPr fontId="7"/>
  </si>
  <si>
    <t>番号＋区分</t>
    <rPh sb="0" eb="2">
      <t>バンゴウ</t>
    </rPh>
    <rPh sb="3" eb="5">
      <t>クブン</t>
    </rPh>
    <phoneticPr fontId="16"/>
  </si>
  <si>
    <t>　（２）助成対象者要件の詳細（市町における確認事項）</t>
    <rPh sb="4" eb="9">
      <t>ジョセイタイショウシャ</t>
    </rPh>
    <rPh sb="9" eb="11">
      <t>ヨウケン</t>
    </rPh>
    <rPh sb="12" eb="14">
      <t>ショウサイ</t>
    </rPh>
    <phoneticPr fontId="7"/>
  </si>
  <si>
    <t>※以下は市町で記載</t>
    <rPh sb="1" eb="3">
      <t>イカ</t>
    </rPh>
    <rPh sb="4" eb="6">
      <t>シマチ</t>
    </rPh>
    <rPh sb="7" eb="9">
      <t>キサイ</t>
    </rPh>
    <phoneticPr fontId="16"/>
  </si>
  <si>
    <t>目標地図に位置付けられた者</t>
    <rPh sb="0" eb="4">
      <t>モクヒョウチズ</t>
    </rPh>
    <rPh sb="5" eb="8">
      <t>イチヅ</t>
    </rPh>
    <rPh sb="12" eb="13">
      <t>モノ</t>
    </rPh>
    <phoneticPr fontId="16"/>
  </si>
  <si>
    <t>人・農地プランに位置付けられた者</t>
    <rPh sb="0" eb="1">
      <t>ヒト</t>
    </rPh>
    <rPh sb="2" eb="4">
      <t>ノウチ</t>
    </rPh>
    <rPh sb="8" eb="11">
      <t>イチヅ</t>
    </rPh>
    <rPh sb="15" eb="16">
      <t>モノ</t>
    </rPh>
    <phoneticPr fontId="16"/>
  </si>
  <si>
    <t>該当する□にチェックを入れること。</t>
    <phoneticPr fontId="7"/>
  </si>
  <si>
    <t>　（３－１）目標地図に位置付けられた地域計画</t>
    <rPh sb="6" eb="8">
      <t>モクヒョウ</t>
    </rPh>
    <rPh sb="8" eb="10">
      <t>チズ</t>
    </rPh>
    <rPh sb="11" eb="14">
      <t>イチヅ</t>
    </rPh>
    <rPh sb="18" eb="20">
      <t>チイキ</t>
    </rPh>
    <rPh sb="20" eb="22">
      <t>ケイカク</t>
    </rPh>
    <phoneticPr fontId="7"/>
  </si>
  <si>
    <t>　（４－１）中心経営体として位置付けられた人・農地プラン</t>
    <rPh sb="6" eb="8">
      <t>チュウシン</t>
    </rPh>
    <rPh sb="8" eb="11">
      <t>ケイエイタイ</t>
    </rPh>
    <rPh sb="14" eb="17">
      <t>イチヅ</t>
    </rPh>
    <rPh sb="21" eb="22">
      <t>ヒト</t>
    </rPh>
    <rPh sb="23" eb="25">
      <t>ノウチ</t>
    </rPh>
    <phoneticPr fontId="7"/>
  </si>
  <si>
    <t>ａ</t>
    <phoneticPr fontId="7"/>
  </si>
  <si>
    <t>ｂ</t>
    <phoneticPr fontId="7"/>
  </si>
  <si>
    <t>　（３－２）地域計画に位置付けられた取組内容</t>
    <rPh sb="6" eb="10">
      <t>チイキケイカク</t>
    </rPh>
    <rPh sb="11" eb="14">
      <t>イチヅ</t>
    </rPh>
    <rPh sb="18" eb="20">
      <t>トリクミ</t>
    </rPh>
    <rPh sb="20" eb="22">
      <t>ナイヨウ</t>
    </rPh>
    <phoneticPr fontId="7"/>
  </si>
  <si>
    <t>地域名</t>
    <rPh sb="0" eb="3">
      <t>チイキメイ</t>
    </rPh>
    <phoneticPr fontId="7"/>
  </si>
  <si>
    <t>経営作目等</t>
    <rPh sb="0" eb="2">
      <t>ケイエイ</t>
    </rPh>
    <rPh sb="2" eb="5">
      <t>サクモクトウ</t>
    </rPh>
    <phoneticPr fontId="7"/>
  </si>
  <si>
    <t>経営面積</t>
    <rPh sb="0" eb="4">
      <t>ケイエイメンセキ</t>
    </rPh>
    <phoneticPr fontId="7"/>
  </si>
  <si>
    <t>作業受託面積</t>
    <rPh sb="0" eb="6">
      <t>サギョウジュタクメンセキ</t>
    </rPh>
    <phoneticPr fontId="7"/>
  </si>
  <si>
    <t>地域計画に記載された内容を記載すること。</t>
    <rPh sb="0" eb="4">
      <t>チイキケイカク</t>
    </rPh>
    <phoneticPr fontId="7"/>
  </si>
  <si>
    <t>　（４－２）人・農地プランに位置付けられた取組内容</t>
    <rPh sb="6" eb="7">
      <t>ヒト</t>
    </rPh>
    <rPh sb="8" eb="10">
      <t>ノウチ</t>
    </rPh>
    <rPh sb="14" eb="17">
      <t>イチヅ</t>
    </rPh>
    <rPh sb="21" eb="23">
      <t>トリクミ</t>
    </rPh>
    <rPh sb="23" eb="25">
      <t>ナイヨウ</t>
    </rPh>
    <phoneticPr fontId="7"/>
  </si>
  <si>
    <t>経営内容</t>
    <rPh sb="0" eb="4">
      <t>ケイエイナイヨウ</t>
    </rPh>
    <phoneticPr fontId="7"/>
  </si>
  <si>
    <t>経営規模</t>
    <rPh sb="0" eb="4">
      <t>ケイエイキボ</t>
    </rPh>
    <phoneticPr fontId="7"/>
  </si>
  <si>
    <t>地域計画が未策定の場合、人・農地プランに記載された内容を記載すること。（地域計画を策定している場合は記載不要。）</t>
    <rPh sb="0" eb="4">
      <t>チイキケイカク</t>
    </rPh>
    <rPh sb="5" eb="8">
      <t>ミサクテイ</t>
    </rPh>
    <rPh sb="9" eb="11">
      <t>バアイ</t>
    </rPh>
    <rPh sb="36" eb="40">
      <t>チイキケイカク</t>
    </rPh>
    <rPh sb="41" eb="43">
      <t>サクテイ</t>
    </rPh>
    <rPh sb="47" eb="49">
      <t>バアイ</t>
    </rPh>
    <rPh sb="50" eb="54">
      <t>キサイフヨウ</t>
    </rPh>
    <phoneticPr fontId="7"/>
  </si>
  <si>
    <t>被災証明書（兼申請書）</t>
    <rPh sb="0" eb="5">
      <t>ヒサイショウメイショ</t>
    </rPh>
    <rPh sb="6" eb="7">
      <t>ケン</t>
    </rPh>
    <rPh sb="7" eb="10">
      <t>シンセイショ</t>
    </rPh>
    <phoneticPr fontId="7"/>
  </si>
  <si>
    <t>令和　　年　　月　　日</t>
    <rPh sb="0" eb="2">
      <t>レイワ</t>
    </rPh>
    <rPh sb="4" eb="5">
      <t>ネン</t>
    </rPh>
    <rPh sb="7" eb="8">
      <t>ガツ</t>
    </rPh>
    <rPh sb="10" eb="11">
      <t>ニチ</t>
    </rPh>
    <phoneticPr fontId="16"/>
  </si>
  <si>
    <t>様</t>
    <rPh sb="0" eb="1">
      <t>サマ</t>
    </rPh>
    <phoneticPr fontId="16"/>
  </si>
  <si>
    <t>住所</t>
    <rPh sb="0" eb="2">
      <t>ジュウショ</t>
    </rPh>
    <phoneticPr fontId="16"/>
  </si>
  <si>
    <t>申請人</t>
    <rPh sb="0" eb="3">
      <t>シンセイニン</t>
    </rPh>
    <phoneticPr fontId="16"/>
  </si>
  <si>
    <t>法人</t>
    <rPh sb="0" eb="2">
      <t>ホウジン</t>
    </rPh>
    <phoneticPr fontId="16"/>
  </si>
  <si>
    <t>電話番号</t>
    <rPh sb="0" eb="4">
      <t>デンワバンゴウ</t>
    </rPh>
    <phoneticPr fontId="16"/>
  </si>
  <si>
    <t>下記の施設等が被災したことを証明願います</t>
    <rPh sb="0" eb="2">
      <t>カキ</t>
    </rPh>
    <rPh sb="3" eb="5">
      <t>シセツ</t>
    </rPh>
    <rPh sb="5" eb="6">
      <t>トウ</t>
    </rPh>
    <rPh sb="7" eb="9">
      <t>ヒサイ</t>
    </rPh>
    <rPh sb="14" eb="17">
      <t>ショウメイネガ</t>
    </rPh>
    <phoneticPr fontId="16"/>
  </si>
  <si>
    <t>記</t>
    <rPh sb="0" eb="1">
      <t>キ</t>
    </rPh>
    <phoneticPr fontId="16"/>
  </si>
  <si>
    <t>（１）被災日時</t>
    <rPh sb="3" eb="7">
      <t>ヒサイニチジ</t>
    </rPh>
    <phoneticPr fontId="16"/>
  </si>
  <si>
    <t>（２）被災の原因</t>
    <rPh sb="3" eb="5">
      <t>ヒサイ</t>
    </rPh>
    <rPh sb="6" eb="8">
      <t>ゲンイン</t>
    </rPh>
    <phoneticPr fontId="16"/>
  </si>
  <si>
    <t>令和６年能登半島地震による</t>
    <rPh sb="0" eb="2">
      <t>レイワ</t>
    </rPh>
    <rPh sb="3" eb="4">
      <t>ネン</t>
    </rPh>
    <rPh sb="4" eb="10">
      <t>ノトハントウジシン</t>
    </rPh>
    <phoneticPr fontId="16"/>
  </si>
  <si>
    <t>（４）証明の必要な理由</t>
    <rPh sb="3" eb="5">
      <t>ショウメイ</t>
    </rPh>
    <rPh sb="6" eb="8">
      <t>ヒツヨウ</t>
    </rPh>
    <rPh sb="9" eb="11">
      <t>リユウ</t>
    </rPh>
    <phoneticPr fontId="16"/>
  </si>
  <si>
    <t>上記のとおり、相違ないことを証明します。</t>
    <rPh sb="0" eb="2">
      <t>ジョウキ</t>
    </rPh>
    <rPh sb="7" eb="9">
      <t>ソウイ</t>
    </rPh>
    <rPh sb="14" eb="16">
      <t>ショウメイ</t>
    </rPh>
    <phoneticPr fontId="16"/>
  </si>
  <si>
    <t>シート名抜き出し</t>
    <rPh sb="3" eb="4">
      <t>メイ</t>
    </rPh>
    <rPh sb="4" eb="5">
      <t>ヌ</t>
    </rPh>
    <rPh sb="6" eb="7">
      <t>ダ</t>
    </rPh>
    <phoneticPr fontId="16"/>
  </si>
  <si>
    <t>各種手続きのため</t>
    <rPh sb="0" eb="2">
      <t>カクシュ</t>
    </rPh>
    <rPh sb="2" eb="4">
      <t>テツヅ</t>
    </rPh>
    <phoneticPr fontId="16"/>
  </si>
  <si>
    <t>被災した場所</t>
    <rPh sb="0" eb="2">
      <t>ヒサイ</t>
    </rPh>
    <rPh sb="4" eb="6">
      <t>バショ</t>
    </rPh>
    <phoneticPr fontId="16"/>
  </si>
  <si>
    <t>農業者で組織する団体（集落営農組織を除く）</t>
    <rPh sb="0" eb="3">
      <t>ノウギョウシャ</t>
    </rPh>
    <rPh sb="4" eb="6">
      <t>ソシキ</t>
    </rPh>
    <rPh sb="8" eb="10">
      <t>ダンタイ</t>
    </rPh>
    <rPh sb="11" eb="15">
      <t>シュウラクエイノウ</t>
    </rPh>
    <rPh sb="15" eb="17">
      <t>ソシキ</t>
    </rPh>
    <rPh sb="18" eb="19">
      <t>ノゾ</t>
    </rPh>
    <phoneticPr fontId="7"/>
  </si>
  <si>
    <t>その他
（　　　　　　　　　　　　　　　　　　　　　　　　　　　　　　　）</t>
    <rPh sb="2" eb="3">
      <t>タ</t>
    </rPh>
    <phoneticPr fontId="7"/>
  </si>
  <si>
    <t>i.</t>
    <phoneticPr fontId="7"/>
  </si>
  <si>
    <t>法人※</t>
    <rPh sb="0" eb="2">
      <t>ホウジン</t>
    </rPh>
    <phoneticPr fontId="7"/>
  </si>
  <si>
    <t>「g.貸借施設等の所有者」と「h.法人」は、他の項目との重複有り</t>
    <rPh sb="3" eb="8">
      <t>タイシャクシセツトウ</t>
    </rPh>
    <rPh sb="9" eb="12">
      <t>ショユウシャ</t>
    </rPh>
    <rPh sb="17" eb="19">
      <t>ホウジン</t>
    </rPh>
    <rPh sb="22" eb="23">
      <t>タ</t>
    </rPh>
    <rPh sb="24" eb="26">
      <t>コウモク</t>
    </rPh>
    <rPh sb="28" eb="30">
      <t>チョウフク</t>
    </rPh>
    <rPh sb="30" eb="31">
      <t>アリ</t>
    </rPh>
    <phoneticPr fontId="16"/>
  </si>
  <si>
    <t>（法人の場合、代表者氏名）</t>
    <rPh sb="1" eb="3">
      <t>ホウジン</t>
    </rPh>
    <rPh sb="4" eb="6">
      <t>バアイ</t>
    </rPh>
    <rPh sb="7" eb="10">
      <t>ダイヒョウシャ</t>
    </rPh>
    <rPh sb="10" eb="12">
      <t>シメイ</t>
    </rPh>
    <phoneticPr fontId="7"/>
  </si>
  <si>
    <t>〔助成対象者が貸借施設等の所有者の場合、利用者氏名〕</t>
    <phoneticPr fontId="16"/>
  </si>
  <si>
    <t>〔</t>
    <phoneticPr fontId="16"/>
  </si>
  <si>
    <t>〕</t>
    <phoneticPr fontId="16"/>
  </si>
  <si>
    <t>助成対象者氏名
（法人名）</t>
    <rPh sb="0" eb="2">
      <t>ジョセイ</t>
    </rPh>
    <rPh sb="2" eb="5">
      <t>タイショウシャ</t>
    </rPh>
    <rPh sb="5" eb="7">
      <t>シメイ</t>
    </rPh>
    <rPh sb="9" eb="12">
      <t>ホウジンメイ</t>
    </rPh>
    <phoneticPr fontId="7"/>
  </si>
  <si>
    <t>農業機械再取得等支援事業要望申込書</t>
    <rPh sb="0" eb="4">
      <t>ノウギョウキカイ</t>
    </rPh>
    <rPh sb="4" eb="8">
      <t>サイシュトクトウ</t>
    </rPh>
    <rPh sb="8" eb="12">
      <t>シエンジギョウ</t>
    </rPh>
    <rPh sb="12" eb="14">
      <t>ヨウボウ</t>
    </rPh>
    <rPh sb="14" eb="17">
      <t>モウシコミショ</t>
    </rPh>
    <phoneticPr fontId="7"/>
  </si>
  <si>
    <t>（兼 被災証明書申込書）</t>
    <rPh sb="1" eb="2">
      <t>ケン</t>
    </rPh>
    <rPh sb="3" eb="8">
      <t>ヒサイショウメイショ</t>
    </rPh>
    <rPh sb="8" eb="11">
      <t>モウシコミショ</t>
    </rPh>
    <phoneticPr fontId="7"/>
  </si>
  <si>
    <t>埋没</t>
    <rPh sb="0" eb="2">
      <t>まいぼつ</t>
    </rPh>
    <phoneticPr fontId="29" type="Hiragana" alignment="distributed"/>
  </si>
  <si>
    <t>浸水</t>
    <rPh sb="0" eb="2">
      <t>しんすい</t>
    </rPh>
    <phoneticPr fontId="29" type="Hiragana" alignment="distributed"/>
  </si>
  <si>
    <t>流失</t>
    <rPh sb="0" eb="2">
      <t>りゅうしつ</t>
    </rPh>
    <phoneticPr fontId="29" type="Hiragana" alignment="distributed"/>
  </si>
  <si>
    <t>その他(</t>
    <rPh sb="2" eb="3">
      <t>タ</t>
    </rPh>
    <phoneticPr fontId="16"/>
  </si>
  <si>
    <t>　（１）経営体の成果目標</t>
    <rPh sb="4" eb="7">
      <t>ケイエイタイ</t>
    </rPh>
    <rPh sb="8" eb="10">
      <t>セイカ</t>
    </rPh>
    <rPh sb="10" eb="12">
      <t>モクヒョウ</t>
    </rPh>
    <phoneticPr fontId="7"/>
  </si>
  <si>
    <t>令和６年１月１日１６時</t>
    <rPh sb="0" eb="2">
      <t>レイワ</t>
    </rPh>
    <rPh sb="3" eb="4">
      <t>ネン</t>
    </rPh>
    <rPh sb="5" eb="6">
      <t>ガツ</t>
    </rPh>
    <rPh sb="7" eb="8">
      <t>ニチ</t>
    </rPh>
    <rPh sb="10" eb="11">
      <t>ジ</t>
    </rPh>
    <phoneticPr fontId="16"/>
  </si>
  <si>
    <t>（３）被災施設等の所在地及び状況</t>
    <rPh sb="3" eb="5">
      <t>ヒサイ</t>
    </rPh>
    <rPh sb="5" eb="7">
      <t>シセツ</t>
    </rPh>
    <rPh sb="7" eb="8">
      <t>トウ</t>
    </rPh>
    <rPh sb="9" eb="12">
      <t>ショザイチ</t>
    </rPh>
    <rPh sb="12" eb="13">
      <t>オヨ</t>
    </rPh>
    <rPh sb="14" eb="16">
      <t>ジョウキョウ</t>
    </rPh>
    <phoneticPr fontId="16"/>
  </si>
  <si>
    <t>別添のとおり</t>
    <rPh sb="0" eb="2">
      <t>ベッテン</t>
    </rPh>
    <phoneticPr fontId="16"/>
  </si>
  <si>
    <t>添付書類：被災物件一覧、被災写真、固定資産台帳の写し　等</t>
    <phoneticPr fontId="16"/>
  </si>
  <si>
    <t>被災施設等の所在地及び状況</t>
    <rPh sb="0" eb="2">
      <t>ヒサイ</t>
    </rPh>
    <rPh sb="2" eb="4">
      <t>シセツ</t>
    </rPh>
    <rPh sb="4" eb="5">
      <t>トウ</t>
    </rPh>
    <rPh sb="6" eb="9">
      <t>ショザイチ</t>
    </rPh>
    <rPh sb="9" eb="10">
      <t>オヨ</t>
    </rPh>
    <rPh sb="11" eb="13">
      <t>ジョウキョウ</t>
    </rPh>
    <phoneticPr fontId="16"/>
  </si>
  <si>
    <t>被災施設等の所在地</t>
    <rPh sb="0" eb="2">
      <t>ヒサイ</t>
    </rPh>
    <rPh sb="2" eb="4">
      <t>シセツ</t>
    </rPh>
    <rPh sb="4" eb="5">
      <t>トウ</t>
    </rPh>
    <rPh sb="6" eb="9">
      <t>ショザイチ</t>
    </rPh>
    <phoneticPr fontId="16"/>
  </si>
  <si>
    <t>被災施設等の状況</t>
    <rPh sb="0" eb="5">
      <t>ヒサイシセツトウ</t>
    </rPh>
    <rPh sb="6" eb="8">
      <t>ジョウキョウ</t>
    </rPh>
    <phoneticPr fontId="16"/>
  </si>
  <si>
    <t>備考</t>
    <rPh sb="0" eb="2">
      <t>ビコウ</t>
    </rPh>
    <phoneticPr fontId="16"/>
  </si>
  <si>
    <t>被災施設・機械番号 ：</t>
    <rPh sb="0" eb="4">
      <t>ヒサイシセツ</t>
    </rPh>
    <rPh sb="5" eb="9">
      <t>キカイバンゴウ</t>
    </rPh>
    <phoneticPr fontId="16"/>
  </si>
  <si>
    <t>○全景写真　（型番等がわかることが望ましい）</t>
    <rPh sb="1" eb="5">
      <t>ゼンケイシャシン</t>
    </rPh>
    <phoneticPr fontId="16"/>
  </si>
  <si>
    <t>○被害箇所</t>
    <rPh sb="1" eb="5">
      <t>ヒガイカショ</t>
    </rPh>
    <phoneticPr fontId="16"/>
  </si>
  <si>
    <t>破損個所の説明 ：</t>
    <phoneticPr fontId="16"/>
  </si>
  <si>
    <t>（参考：施設の場合は、規模等の確認のため、固定資産台帳等が必要、
　　　　 機械の場合は、所有の確認のため、購入伝票や減価償却台帳等が必要）</t>
    <phoneticPr fontId="16"/>
  </si>
  <si>
    <t>ha</t>
  </si>
  <si>
    <t>入力項目</t>
    <rPh sb="0" eb="4">
      <t>ニュウリョクコウモク</t>
    </rPh>
    <phoneticPr fontId="16"/>
  </si>
  <si>
    <t>↓</t>
    <phoneticPr fontId="16"/>
  </si>
  <si>
    <t>←日付</t>
    <rPh sb="1" eb="3">
      <t>ヒヅケ</t>
    </rPh>
    <phoneticPr fontId="16"/>
  </si>
  <si>
    <t>　　　　　　　　　　　印</t>
    <rPh sb="11" eb="12">
      <t>イン</t>
    </rPh>
    <phoneticPr fontId="16"/>
  </si>
  <si>
    <t>←番号（申込書シートの施設等番号のうち必要なものを小さい順に入力）</t>
    <rPh sb="1" eb="3">
      <t>バンゴウ</t>
    </rPh>
    <rPh sb="4" eb="7">
      <t>モウシコミショ</t>
    </rPh>
    <rPh sb="11" eb="14">
      <t>シセツトウ</t>
    </rPh>
    <rPh sb="14" eb="16">
      <t>バンゴウ</t>
    </rPh>
    <rPh sb="19" eb="21">
      <t>ヒツヨウ</t>
    </rPh>
    <rPh sb="25" eb="26">
      <t>チイ</t>
    </rPh>
    <rPh sb="28" eb="29">
      <t>ジュン</t>
    </rPh>
    <rPh sb="30" eb="32">
      <t>ニュウリョク</t>
    </rPh>
    <phoneticPr fontId="16"/>
  </si>
  <si>
    <t>←同上</t>
    <rPh sb="1" eb="3">
      <t>ドウジョウ</t>
    </rPh>
    <phoneticPr fontId="16"/>
  </si>
  <si>
    <t>←番号（申込書シートの施設等番号を入力）ページが足りない場合は適宜行コピーで追加</t>
    <rPh sb="1" eb="3">
      <t>バンゴウ</t>
    </rPh>
    <rPh sb="4" eb="7">
      <t>モウシコミショ</t>
    </rPh>
    <rPh sb="11" eb="14">
      <t>シセツトウ</t>
    </rPh>
    <rPh sb="14" eb="16">
      <t>バンゴウ</t>
    </rPh>
    <rPh sb="17" eb="19">
      <t>ニュウリョク</t>
    </rPh>
    <rPh sb="24" eb="25">
      <t>タ</t>
    </rPh>
    <rPh sb="28" eb="30">
      <t>バアイ</t>
    </rPh>
    <rPh sb="31" eb="33">
      <t>テキギ</t>
    </rPh>
    <rPh sb="33" eb="34">
      <t>ギョウ</t>
    </rPh>
    <rPh sb="38" eb="40">
      <t>ツイカ</t>
    </rPh>
    <phoneticPr fontId="16"/>
  </si>
  <si>
    <t>←状況を具体的に入力</t>
    <rPh sb="1" eb="3">
      <t>ジョウキョウ</t>
    </rPh>
    <rPh sb="4" eb="6">
      <t>グタイ</t>
    </rPh>
    <rPh sb="6" eb="7">
      <t>テキ</t>
    </rPh>
    <rPh sb="8" eb="10">
      <t>ニュウリョク</t>
    </rPh>
    <phoneticPr fontId="16"/>
  </si>
  <si>
    <t>再建する場所
(被災した場所から施設の設置箇所を移動して再建する場合)</t>
    <phoneticPr fontId="16"/>
  </si>
  <si>
    <t>１① 付加価値額の拡大（総額）</t>
  </si>
  <si>
    <t>現状（年度）</t>
    <rPh sb="0" eb="2">
      <t>ゲンジョウ</t>
    </rPh>
    <rPh sb="3" eb="5">
      <t>ネンド</t>
    </rPh>
    <phoneticPr fontId="7"/>
  </si>
  <si>
    <t>10年後（目標年度：年度）</t>
    <rPh sb="2" eb="4">
      <t>ネンゴ</t>
    </rPh>
    <rPh sb="5" eb="9">
      <t>モクヒョウネンド</t>
    </rPh>
    <rPh sb="10" eb="12">
      <t>ネンド</t>
    </rPh>
    <phoneticPr fontId="7"/>
  </si>
  <si>
    <t>計画（年度）</t>
    <phoneticPr fontId="7"/>
  </si>
  <si>
    <t>人</t>
    <rPh sb="0" eb="1">
      <t>ニン</t>
    </rPh>
    <phoneticPr fontId="16"/>
  </si>
  <si>
    <t>3年度目
（Ｒ８年度）</t>
    <rPh sb="1" eb="3">
      <t>ネンド</t>
    </rPh>
    <rPh sb="3" eb="4">
      <t>メ</t>
    </rPh>
    <rPh sb="8" eb="10">
      <t>ネンド</t>
    </rPh>
    <phoneticPr fontId="7"/>
  </si>
  <si>
    <t>－</t>
    <phoneticPr fontId="16"/>
  </si>
  <si>
    <t>←経営の維持の目標表示追加</t>
    <rPh sb="1" eb="3">
      <t>ケイエイ</t>
    </rPh>
    <rPh sb="4" eb="6">
      <t>イジ</t>
    </rPh>
    <rPh sb="7" eb="9">
      <t>モクヒョウ</t>
    </rPh>
    <rPh sb="9" eb="11">
      <t>ヒョウジ</t>
    </rPh>
    <rPh sb="11" eb="13">
      <t>ツイカ</t>
    </rPh>
    <phoneticPr fontId="16"/>
  </si>
  <si>
    <t>撤去等の場合に記入</t>
    <rPh sb="0" eb="2">
      <t>テッキョ</t>
    </rPh>
    <rPh sb="2" eb="3">
      <t>トウ</t>
    </rPh>
    <rPh sb="4" eb="6">
      <t>バアイ</t>
    </rPh>
    <rPh sb="7" eb="9">
      <t>キニュウ</t>
    </rPh>
    <phoneticPr fontId="16"/>
  </si>
  <si>
    <t>←「撤去」を「撤去等」に修正、「被災した場所」の入力を必須</t>
    <rPh sb="2" eb="4">
      <t>テッキョ</t>
    </rPh>
    <rPh sb="7" eb="10">
      <t>テッキョトウ</t>
    </rPh>
    <rPh sb="12" eb="14">
      <t>シュウセイ</t>
    </rPh>
    <rPh sb="16" eb="18">
      <t>ヒサイ</t>
    </rPh>
    <rPh sb="20" eb="22">
      <t>バショ</t>
    </rPh>
    <rPh sb="24" eb="26">
      <t>ニュウリョク</t>
    </rPh>
    <rPh sb="27" eb="29">
      <t>ヒッス</t>
    </rPh>
    <phoneticPr fontId="16"/>
  </si>
  <si>
    <t>←総額の拡大：１or１人当たりの拡大：２＋目標値（付加価値額）の入力の追加（0316様式に補強がある場合は要改修）</t>
    <rPh sb="1" eb="3">
      <t>ソウガク</t>
    </rPh>
    <rPh sb="4" eb="6">
      <t>カクダイ</t>
    </rPh>
    <rPh sb="11" eb="12">
      <t>ニン</t>
    </rPh>
    <rPh sb="12" eb="13">
      <t>ア</t>
    </rPh>
    <rPh sb="16" eb="18">
      <t>カクダイ</t>
    </rPh>
    <rPh sb="21" eb="24">
      <t>モクヒョウチ</t>
    </rPh>
    <rPh sb="25" eb="30">
      <t>フカカチガク</t>
    </rPh>
    <rPh sb="32" eb="34">
      <t>ニュウリョク</t>
    </rPh>
    <rPh sb="35" eb="37">
      <t>ツイカ</t>
    </rPh>
    <rPh sb="42" eb="44">
      <t>ヨウシキ</t>
    </rPh>
    <rPh sb="45" eb="47">
      <t>ホキョウ</t>
    </rPh>
    <rPh sb="50" eb="52">
      <t>バアイ</t>
    </rPh>
    <rPh sb="53" eb="54">
      <t>ヨウ</t>
    </rPh>
    <rPh sb="54" eb="56">
      <t>カイシュウ</t>
    </rPh>
    <phoneticPr fontId="16"/>
  </si>
  <si>
    <t>　←シートをまたぐvlookupを使用しない式に変更</t>
    <rPh sb="17" eb="19">
      <t>シヨウ</t>
    </rPh>
    <rPh sb="22" eb="23">
      <t>シキ</t>
    </rPh>
    <rPh sb="24" eb="26">
      <t>ヘンコウ</t>
    </rPh>
    <phoneticPr fontId="16"/>
  </si>
  <si>
    <t>１③ 単位面積当たり収量の増加</t>
  </si>
  <si>
    <t>共同
利用の
上限額
（円）</t>
    <rPh sb="0" eb="2">
      <t>キョウドウ</t>
    </rPh>
    <rPh sb="3" eb="5">
      <t>リヨウ</t>
    </rPh>
    <rPh sb="7" eb="10">
      <t>ジョウゲンガク</t>
    </rPh>
    <rPh sb="12" eb="13">
      <t>エン</t>
    </rPh>
    <phoneticPr fontId="16"/>
  </si>
  <si>
    <t>被災後も営農をやめることなく再開しようとする者</t>
    <phoneticPr fontId="16"/>
  </si>
  <si>
    <r>
      <t>　（７）市町が認める者</t>
    </r>
    <r>
      <rPr>
        <b/>
        <sz val="9"/>
        <color rgb="FFFF0000"/>
        <rFont val="ＭＳ Ｐゴシック"/>
        <family val="3"/>
        <charset val="128"/>
      </rPr>
      <t>（市町がチェック）</t>
    </r>
    <rPh sb="4" eb="5">
      <t>シ</t>
    </rPh>
    <rPh sb="5" eb="6">
      <t>マチ</t>
    </rPh>
    <rPh sb="7" eb="8">
      <t>ミト</t>
    </rPh>
    <rPh sb="10" eb="11">
      <t>モノ</t>
    </rPh>
    <rPh sb="12" eb="13">
      <t>シ</t>
    </rPh>
    <rPh sb="13" eb="14">
      <t>マチ</t>
    </rPh>
    <phoneticPr fontId="7"/>
  </si>
  <si>
    <t>（注）チェック有：国費1/2、無：国費3/10</t>
    <rPh sb="1" eb="2">
      <t>チュウ</t>
    </rPh>
    <rPh sb="7" eb="8">
      <t>アリ</t>
    </rPh>
    <rPh sb="9" eb="11">
      <t>コクヒ</t>
    </rPh>
    <rPh sb="15" eb="16">
      <t>ナシ</t>
    </rPh>
    <rPh sb="17" eb="19">
      <t>コクヒ</t>
    </rPh>
    <phoneticPr fontId="16"/>
  </si>
  <si>
    <t>申込先
市町</t>
    <rPh sb="2" eb="3">
      <t>サキ</t>
    </rPh>
    <rPh sb="4" eb="5">
      <t>シ</t>
    </rPh>
    <phoneticPr fontId="16"/>
  </si>
  <si>
    <t>受付No</t>
    <rPh sb="0" eb="2">
      <t>ウケツケ</t>
    </rPh>
    <phoneticPr fontId="7"/>
  </si>
  <si>
    <t>個別表
シート番号</t>
    <rPh sb="0" eb="3">
      <t>コベツヒョウ</t>
    </rPh>
    <rPh sb="7" eb="9">
      <t>バンゴウ</t>
    </rPh>
    <phoneticPr fontId="16"/>
  </si>
  <si>
    <t>申請日</t>
    <rPh sb="0" eb="3">
      <t>シンセイビ</t>
    </rPh>
    <phoneticPr fontId="16"/>
  </si>
  <si>
    <r>
      <t>被災証明書の発行</t>
    </r>
    <r>
      <rPr>
        <sz val="7"/>
        <color rgb="FFFF0000"/>
        <rFont val="ＭＳ Ｐゴシック"/>
        <family val="3"/>
        <charset val="128"/>
      </rPr>
      <t>（市町がチェック）</t>
    </r>
    <rPh sb="0" eb="5">
      <t>ヒサイショウメイショ</t>
    </rPh>
    <rPh sb="6" eb="8">
      <t>ハッコウ</t>
    </rPh>
    <rPh sb="9" eb="11">
      <t>シマチ</t>
    </rPh>
    <phoneticPr fontId="16"/>
  </si>
  <si>
    <t>プラスチックハウス</t>
  </si>
  <si>
    <t>ガラス室Ⅰ類木造</t>
  </si>
  <si>
    <t>ガラス室Ⅱ類鉄骨</t>
  </si>
  <si>
    <t>プラスチックハウスⅠ類木竹</t>
  </si>
  <si>
    <t>プラスチックハウスⅡ類パイプ</t>
  </si>
  <si>
    <t>プラスチックハウスⅢ類～Ⅴ類及びⅦ類鉄骨</t>
  </si>
  <si>
    <t>（３－１）の関連番号</t>
    <rPh sb="6" eb="8">
      <t>カンレン</t>
    </rPh>
    <rPh sb="8" eb="10">
      <t>バンゴウ</t>
    </rPh>
    <phoneticPr fontId="7"/>
  </si>
  <si>
    <t>（４－１）の関連番号</t>
    <rPh sb="6" eb="8">
      <t>カンレン</t>
    </rPh>
    <rPh sb="8" eb="10">
      <t>バンゴウ</t>
    </rPh>
    <phoneticPr fontId="7"/>
  </si>
  <si>
    <t>上記以外の農
業者（個人等）</t>
    <rPh sb="0" eb="4">
      <t>ジョウキイガイ</t>
    </rPh>
    <rPh sb="5" eb="6">
      <t>ノウ</t>
    </rPh>
    <rPh sb="7" eb="9">
      <t>ギョウシャ</t>
    </rPh>
    <rPh sb="10" eb="13">
      <t>コジントウ</t>
    </rPh>
    <phoneticPr fontId="7"/>
  </si>
  <si>
    <t xml:space="preserve">
事業費（円）
(最低見積額）
</t>
    <rPh sb="2" eb="5">
      <t>ジギョウヒ</t>
    </rPh>
    <rPh sb="6" eb="7">
      <t>エン</t>
    </rPh>
    <rPh sb="10" eb="12">
      <t>サイテイ</t>
    </rPh>
    <rPh sb="12" eb="14">
      <t>ミツモリ</t>
    </rPh>
    <rPh sb="14" eb="15">
      <t>ガク</t>
    </rPh>
    <phoneticPr fontId="7"/>
  </si>
  <si>
    <t>a</t>
  </si>
  <si>
    <t xml:space="preserve">
補助対象外
項目分
</t>
    <rPh sb="1" eb="6">
      <t>ほじょたいしょうがい</t>
    </rPh>
    <rPh sb="7" eb="10">
      <t>こうもくぶん</t>
    </rPh>
    <phoneticPr fontId="29" type="Hiragana" alignment="distributed"/>
  </si>
  <si>
    <t>既存の
能力・規格</t>
    <rPh sb="0" eb="2">
      <t>きぞん</t>
    </rPh>
    <rPh sb="4" eb="6">
      <t>のうりょく</t>
    </rPh>
    <rPh sb="7" eb="9">
      <t>きかく</t>
    </rPh>
    <phoneticPr fontId="29" type="Hiragana" alignment="distributed"/>
  </si>
  <si>
    <t>c</t>
  </si>
  <si>
    <t>整備後の
能力・規格</t>
    <rPh sb="0" eb="2">
      <t>せいび</t>
    </rPh>
    <rPh sb="2" eb="3">
      <t>ご</t>
    </rPh>
    <rPh sb="5" eb="7">
      <t>のうりょく</t>
    </rPh>
    <rPh sb="8" eb="10">
      <t>きかく</t>
    </rPh>
    <phoneticPr fontId="29" type="Hiragana" alignment="distributed"/>
  </si>
  <si>
    <t>d</t>
    <phoneticPr fontId="16"/>
  </si>
  <si>
    <t>b</t>
    <phoneticPr fontId="16"/>
  </si>
  <si>
    <t>国庫補助金額算定の基礎となる事業費(円)</t>
    <rPh sb="0" eb="2">
      <t>コッコ</t>
    </rPh>
    <rPh sb="2" eb="5">
      <t>ホジョキン</t>
    </rPh>
    <rPh sb="5" eb="6">
      <t>ガク</t>
    </rPh>
    <rPh sb="6" eb="8">
      <t>サンテイ</t>
    </rPh>
    <rPh sb="9" eb="11">
      <t>キソ</t>
    </rPh>
    <rPh sb="14" eb="17">
      <t>ジギョウヒ</t>
    </rPh>
    <rPh sb="18" eb="19">
      <t>エン</t>
    </rPh>
    <phoneticPr fontId="7"/>
  </si>
  <si>
    <t>A=(a-b)　又は
A=(a-b)×c÷d</t>
    <phoneticPr fontId="16"/>
  </si>
  <si>
    <t>本事業の実施に当たり、本申請に係る個人情報又は地域計画や人・農地プランに記載されている個人情報（氏名等）について、地方公共団体、共済組合等に提供することに同意します。（同意いただけない場合は、取組内容等が確認ができないため、本事業の実施ができない場合があります。）</t>
    <rPh sb="0" eb="3">
      <t>ホンジギョウ</t>
    </rPh>
    <rPh sb="4" eb="6">
      <t>ジッシ</t>
    </rPh>
    <rPh sb="7" eb="8">
      <t>ア</t>
    </rPh>
    <rPh sb="11" eb="12">
      <t>ホン</t>
    </rPh>
    <rPh sb="12" eb="14">
      <t>シンセイ</t>
    </rPh>
    <rPh sb="15" eb="16">
      <t>カカ</t>
    </rPh>
    <rPh sb="17" eb="19">
      <t>コジン</t>
    </rPh>
    <rPh sb="19" eb="21">
      <t>ジョウホウ</t>
    </rPh>
    <rPh sb="21" eb="22">
      <t>マタ</t>
    </rPh>
    <rPh sb="23" eb="27">
      <t>チイキケイカク</t>
    </rPh>
    <rPh sb="28" eb="29">
      <t>ヒト</t>
    </rPh>
    <rPh sb="30" eb="32">
      <t>ノウチ</t>
    </rPh>
    <rPh sb="36" eb="38">
      <t>キサイ</t>
    </rPh>
    <rPh sb="43" eb="45">
      <t>コジン</t>
    </rPh>
    <rPh sb="45" eb="47">
      <t>ジョウホウ</t>
    </rPh>
    <rPh sb="48" eb="50">
      <t>シメイ</t>
    </rPh>
    <rPh sb="50" eb="51">
      <t>トウ</t>
    </rPh>
    <rPh sb="57" eb="63">
      <t>チホウコウキョウダンタイ</t>
    </rPh>
    <rPh sb="64" eb="66">
      <t>キョウサイ</t>
    </rPh>
    <rPh sb="66" eb="68">
      <t>クミアイ</t>
    </rPh>
    <rPh sb="68" eb="69">
      <t>ナド</t>
    </rPh>
    <rPh sb="70" eb="72">
      <t>テイキョウ</t>
    </rPh>
    <rPh sb="77" eb="79">
      <t>ドウイ</t>
    </rPh>
    <rPh sb="84" eb="86">
      <t>ドウイ</t>
    </rPh>
    <rPh sb="92" eb="94">
      <t>バアイ</t>
    </rPh>
    <rPh sb="96" eb="98">
      <t>トリクミ</t>
    </rPh>
    <rPh sb="98" eb="100">
      <t>ナイヨウ</t>
    </rPh>
    <rPh sb="100" eb="101">
      <t>トウ</t>
    </rPh>
    <rPh sb="102" eb="104">
      <t>カクニン</t>
    </rPh>
    <rPh sb="112" eb="115">
      <t>ホンジギョウ</t>
    </rPh>
    <rPh sb="116" eb="118">
      <t>ジッシ</t>
    </rPh>
    <rPh sb="123" eb="125">
      <t>バアイ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</si>
</sst>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9" formatCode="[$-411]ge\.m\.d;@"/>
    <numFmt numFmtId="183" formatCode="#,##0_ ;[Red]\-#,##0\ "/>
    <numFmt numFmtId="184" formatCode="&quot;うち国費&quot;\ #,##0\ &quot;円&quot;"/>
    <numFmt numFmtId="185" formatCode="#,##0_ "/>
    <numFmt numFmtId="186" formatCode="0.00000_ "/>
    <numFmt numFmtId="187" formatCode="[$-411]ggge&quot;年&quot;m&quot;月&quot;d&quot;日&quot;;@"/>
  </numFmts>
  <fonts count="66"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name val="ＭＳ 明朝"/>
      <family val="1"/>
      <charset val="128"/>
    </font>
    <font>
      <sz val="6"/>
      <name val="ＭＳ 明朝"/>
      <family val="1"/>
      <charset val="128"/>
    </font>
    <font>
      <sz val="11"/>
      <name val="ＭＳ Ｐゴシック"/>
      <family val="3"/>
      <charset val="128"/>
    </font>
    <font>
      <sz val="14"/>
      <name val="ＭＳ 明朝"/>
      <family val="1"/>
      <charset val="128"/>
    </font>
    <font>
      <sz val="6"/>
      <name val="ＭＳ Ｐゴシック"/>
      <family val="3"/>
      <charset val="128"/>
    </font>
    <font>
      <sz val="10"/>
      <name val="ＭＳ 明朝"/>
      <family val="1"/>
      <charset val="128"/>
    </font>
    <font>
      <sz val="9"/>
      <name val="ＭＳ 明朝"/>
      <family val="1"/>
      <charset val="128"/>
    </font>
    <font>
      <sz val="8"/>
      <name val="ＭＳ 明朝"/>
      <family val="1"/>
      <charset val="128"/>
    </font>
    <font>
      <sz val="9"/>
      <name val="ＭＳ Ｐゴシック"/>
      <family val="3"/>
      <charset val="128"/>
    </font>
    <font>
      <sz val="8"/>
      <name val="ＭＳ Ｐゴシック"/>
      <family val="3"/>
      <charset val="128"/>
    </font>
    <font>
      <sz val="12"/>
      <name val="ＭＳ Ｐゴシック"/>
      <family val="3"/>
      <charset val="128"/>
    </font>
    <font>
      <sz val="10"/>
      <name val="ＭＳ Ｐゴシック"/>
      <family val="3"/>
      <charset val="128"/>
    </font>
    <font>
      <sz val="11"/>
      <color theme="1"/>
      <name val="ＭＳ Ｐゴシック"/>
      <family val="3"/>
      <charset val="128"/>
      <scheme val="minor"/>
    </font>
    <font>
      <sz val="6"/>
      <name val="ＭＳ Ｐゴシック"/>
      <family val="3"/>
      <charset val="128"/>
      <scheme val="minor"/>
    </font>
    <font>
      <sz val="11"/>
      <name val="ＭＳ Ｐ明朝"/>
      <family val="1"/>
      <charset val="128"/>
    </font>
    <font>
      <sz val="9.5"/>
      <color theme="1"/>
      <name val="ＭＳ Ｐゴシック"/>
      <family val="3"/>
      <charset val="128"/>
    </font>
    <font>
      <sz val="9"/>
      <color theme="1"/>
      <name val="ＭＳ Ｐゴシック"/>
      <family val="3"/>
      <charset val="128"/>
    </font>
    <font>
      <sz val="11"/>
      <color theme="1"/>
      <name val="ＭＳ Ｐゴシック"/>
      <family val="3"/>
      <charset val="128"/>
    </font>
    <font>
      <sz val="10"/>
      <color theme="1"/>
      <name val="ＭＳ Ｐ明朝"/>
      <family val="1"/>
      <charset val="128"/>
    </font>
    <font>
      <sz val="10"/>
      <color theme="1"/>
      <name val="ＭＳ Ｐゴシック"/>
      <family val="3"/>
      <charset val="128"/>
    </font>
    <font>
      <b/>
      <sz val="14"/>
      <color theme="1"/>
      <name val="ＭＳ Ｐゴシック"/>
      <family val="3"/>
      <charset val="128"/>
    </font>
    <font>
      <sz val="11"/>
      <color theme="1"/>
      <name val="ＭＳ Ｐゴシック"/>
      <family val="2"/>
      <scheme val="minor"/>
    </font>
    <font>
      <sz val="10"/>
      <name val="ＭＳ Ｐ明朝"/>
      <family val="1"/>
      <charset val="128"/>
    </font>
    <font>
      <sz val="9"/>
      <name val="ＭＳ Ｐ明朝"/>
      <family val="1"/>
      <charset val="128"/>
    </font>
    <font>
      <sz val="11"/>
      <color theme="1"/>
      <name val="ＭＳ 明朝"/>
      <family val="1"/>
      <charset val="128"/>
    </font>
    <font>
      <sz val="9"/>
      <color theme="1"/>
      <name val="ＭＳ Ｐ明朝"/>
      <family val="1"/>
      <charset val="128"/>
    </font>
    <font>
      <sz val="6"/>
      <name val="ＭＳ Ｐ明朝"/>
      <family val="3"/>
      <charset val="128"/>
    </font>
    <font>
      <sz val="9"/>
      <color theme="1"/>
      <name val="ＭＳ 明朝"/>
      <family val="1"/>
      <charset val="128"/>
    </font>
    <font>
      <b/>
      <sz val="9"/>
      <color theme="1"/>
      <name val="ＭＳ Ｐゴシック"/>
      <family val="3"/>
      <charset val="128"/>
    </font>
    <font>
      <sz val="10"/>
      <color theme="1"/>
      <name val="ＭＳ Ｐゴシック"/>
      <family val="2"/>
      <charset val="128"/>
    </font>
    <font>
      <sz val="10"/>
      <name val="ＭＳ Ｐゴシック"/>
      <family val="2"/>
      <charset val="128"/>
    </font>
    <font>
      <u/>
      <sz val="9"/>
      <name val="ＭＳ Ｐ明朝"/>
      <family val="1"/>
      <charset val="128"/>
    </font>
    <font>
      <b/>
      <sz val="9"/>
      <name val="ＭＳ Ｐゴシック"/>
      <family val="3"/>
      <charset val="128"/>
    </font>
    <font>
      <sz val="10.5"/>
      <name val="ＭＳ 明朝"/>
      <family val="1"/>
      <charset val="128"/>
    </font>
    <font>
      <sz val="10"/>
      <color theme="1"/>
      <name val="ＭＳ 明朝"/>
      <family val="1"/>
      <charset val="128"/>
    </font>
    <font>
      <sz val="11"/>
      <color theme="1"/>
      <name val="ＭＳ Ｐ明朝"/>
      <family val="1"/>
      <charset val="128"/>
    </font>
    <font>
      <vertAlign val="superscript"/>
      <sz val="9"/>
      <name val="ＭＳ 明朝"/>
      <family val="1"/>
      <charset val="128"/>
    </font>
    <font>
      <sz val="9"/>
      <name val="ＭＳ Ｐゴシック"/>
      <family val="3"/>
      <charset val="128"/>
      <scheme val="minor"/>
    </font>
    <font>
      <sz val="8"/>
      <name val="ＭＳ Ｐ明朝"/>
      <family val="1"/>
      <charset val="128"/>
    </font>
    <font>
      <sz val="9"/>
      <color theme="1"/>
      <name val="ＭＳ Ｐゴシック"/>
      <family val="2"/>
      <scheme val="minor"/>
    </font>
    <font>
      <sz val="9"/>
      <color theme="1"/>
      <name val="ＭＳ Ｐゴシック"/>
      <family val="3"/>
      <charset val="128"/>
      <scheme val="minor"/>
    </font>
    <font>
      <sz val="8"/>
      <color theme="1"/>
      <name val="ＭＳ Ｐゴシック"/>
      <family val="2"/>
      <scheme val="minor"/>
    </font>
    <font>
      <sz val="8"/>
      <color theme="1"/>
      <name val="ＭＳ Ｐ明朝"/>
      <family val="1"/>
      <charset val="128"/>
    </font>
    <font>
      <sz val="10"/>
      <color rgb="FFC00000"/>
      <name val="ＭＳ Ｐ明朝"/>
      <family val="1"/>
      <charset val="128"/>
    </font>
    <font>
      <sz val="9"/>
      <color rgb="FFFF0000"/>
      <name val="ＭＳ Ｐ明朝"/>
      <family val="1"/>
      <charset val="128"/>
    </font>
    <font>
      <b/>
      <u/>
      <sz val="9"/>
      <name val="ＭＳ Ｐ明朝"/>
      <family val="1"/>
      <charset val="128"/>
    </font>
    <font>
      <sz val="10"/>
      <color theme="5" tint="-0.249977111117893"/>
      <name val="ＭＳ 明朝"/>
      <family val="1"/>
      <charset val="128"/>
    </font>
    <font>
      <sz val="10"/>
      <color rgb="FFC00000"/>
      <name val="ＭＳ 明朝"/>
      <family val="1"/>
      <charset val="128"/>
    </font>
    <font>
      <sz val="10"/>
      <color theme="3"/>
      <name val="ＭＳ 明朝"/>
      <family val="1"/>
      <charset val="128"/>
    </font>
    <font>
      <sz val="10"/>
      <color rgb="FF0070C0"/>
      <name val="ＭＳ 明朝"/>
      <family val="1"/>
      <charset val="128"/>
    </font>
    <font>
      <sz val="14"/>
      <name val="ＭＳ Ｐゴシック"/>
      <family val="3"/>
      <charset val="128"/>
    </font>
    <font>
      <b/>
      <sz val="11"/>
      <color theme="1"/>
      <name val="ＭＳ Ｐゴシック"/>
      <family val="3"/>
      <charset val="128"/>
    </font>
    <font>
      <b/>
      <u/>
      <sz val="11"/>
      <color rgb="FFFF0000"/>
      <name val="ＭＳ Ｐゴシック"/>
      <family val="3"/>
      <charset val="128"/>
    </font>
    <font>
      <sz val="12"/>
      <name val="ＭＳ Ｐ明朝"/>
      <family val="1"/>
      <charset val="128"/>
    </font>
    <font>
      <sz val="14"/>
      <name val="ＭＳ Ｐ明朝"/>
      <family val="1"/>
      <charset val="128"/>
    </font>
    <font>
      <sz val="12"/>
      <color theme="1"/>
      <name val="ＭＳ Ｐ明朝"/>
      <family val="1"/>
      <charset val="128"/>
    </font>
    <font>
      <sz val="11"/>
      <color rgb="FFFF0000"/>
      <name val="ＭＳ 明朝"/>
      <family val="1"/>
      <charset val="128"/>
    </font>
    <font>
      <sz val="10"/>
      <color rgb="FFFF0000"/>
      <name val="ＭＳ 明朝"/>
      <family val="1"/>
      <charset val="128"/>
    </font>
    <font>
      <sz val="9"/>
      <color rgb="FFFF0000"/>
      <name val="ＭＳ Ｐゴシック"/>
      <family val="2"/>
      <scheme val="minor"/>
    </font>
    <font>
      <b/>
      <sz val="9"/>
      <color rgb="FFFF0000"/>
      <name val="ＭＳ Ｐゴシック"/>
      <family val="3"/>
      <charset val="128"/>
    </font>
    <font>
      <sz val="7.3"/>
      <name val="ＭＳ Ｐ明朝"/>
      <family val="1"/>
      <charset val="128"/>
    </font>
    <font>
      <sz val="7"/>
      <color rgb="FFFF0000"/>
      <name val="ＭＳ Ｐゴシック"/>
      <family val="3"/>
      <charset val="128"/>
    </font>
    <font>
      <sz val="8"/>
      <name val="ＭＳ Ｐゴシック"/>
      <family val="2"/>
      <charset val="128"/>
    </font>
  </fonts>
  <fills count="9">
    <fill>
      <patternFill patternType="none"/>
    </fill>
    <fill>
      <patternFill patternType="gray125"/>
    </fill>
    <fill>
      <patternFill patternType="solid">
        <fgColor theme="8" tint="0.79998168889431442"/>
        <bgColor indexed="64"/>
      </patternFill>
    </fill>
    <fill>
      <patternFill patternType="solid">
        <fgColor theme="5" tint="0.79998168889431442"/>
        <bgColor indexed="64"/>
      </patternFill>
    </fill>
    <fill>
      <patternFill patternType="solid">
        <fgColor theme="0"/>
        <bgColor indexed="64"/>
      </patternFill>
    </fill>
    <fill>
      <patternFill patternType="solid">
        <fgColor rgb="FFFFFF99"/>
        <bgColor indexed="64"/>
      </patternFill>
    </fill>
    <fill>
      <patternFill patternType="solid">
        <fgColor rgb="FFCCFFFF"/>
        <bgColor indexed="64"/>
      </patternFill>
    </fill>
    <fill>
      <patternFill patternType="solid">
        <fgColor rgb="FFE0C1FF"/>
        <bgColor indexed="64"/>
      </patternFill>
    </fill>
    <fill>
      <patternFill patternType="solid">
        <fgColor theme="5" tint="0.59999389629810485"/>
        <bgColor indexed="64"/>
      </patternFill>
    </fill>
  </fills>
  <borders count="37">
    <border>
      <left/>
      <right/>
      <top/>
      <bottom/>
      <diagonal/>
    </border>
    <border>
      <left style="thin">
        <color indexed="64"/>
      </left>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bottom/>
      <diagonal/>
    </border>
    <border>
      <left/>
      <right/>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thin">
        <color indexed="64"/>
      </right>
      <top style="thin">
        <color indexed="64"/>
      </top>
      <bottom style="double">
        <color indexed="64"/>
      </bottom>
      <diagonal/>
    </border>
    <border>
      <left style="thin">
        <color indexed="64"/>
      </left>
      <right style="hair">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style="thin">
        <color indexed="64"/>
      </top>
      <bottom/>
      <diagonal/>
    </border>
    <border>
      <left style="hair">
        <color indexed="64"/>
      </left>
      <right/>
      <top/>
      <bottom style="thin">
        <color indexed="64"/>
      </bottom>
      <diagonal/>
    </border>
    <border>
      <left/>
      <right style="hair">
        <color indexed="64"/>
      </right>
      <top/>
      <bottom style="thin">
        <color indexed="64"/>
      </bottom>
      <diagonal/>
    </border>
    <border>
      <left style="hair">
        <color indexed="64"/>
      </left>
      <right style="thin">
        <color indexed="64"/>
      </right>
      <top style="thin">
        <color indexed="64"/>
      </top>
      <bottom/>
      <diagonal/>
    </border>
    <border>
      <left style="hair">
        <color indexed="64"/>
      </left>
      <right style="hair">
        <color indexed="64"/>
      </right>
      <top style="thin">
        <color indexed="64"/>
      </top>
      <bottom style="thin">
        <color indexed="64"/>
      </bottom>
      <diagonal/>
    </border>
    <border>
      <left style="dotted">
        <color indexed="64"/>
      </left>
      <right/>
      <top style="thin">
        <color indexed="64"/>
      </top>
      <bottom/>
      <diagonal/>
    </border>
    <border>
      <left style="thin">
        <color indexed="64"/>
      </left>
      <right style="dotted">
        <color indexed="64"/>
      </right>
      <top style="thin">
        <color indexed="64"/>
      </top>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dotted">
        <color indexed="64"/>
      </left>
      <right/>
      <top style="thin">
        <color indexed="64"/>
      </top>
      <bottom style="thin">
        <color indexed="64"/>
      </bottom>
      <diagonal/>
    </border>
    <border>
      <left style="thin">
        <color indexed="64"/>
      </left>
      <right style="dotted">
        <color indexed="64"/>
      </right>
      <top style="thin">
        <color indexed="64"/>
      </top>
      <bottom style="thin">
        <color indexed="64"/>
      </bottom>
      <diagonal/>
    </border>
  </borders>
  <cellStyleXfs count="28">
    <xf numFmtId="0" fontId="0" fillId="0" borderId="0">
      <alignment vertical="center"/>
    </xf>
    <xf numFmtId="9" fontId="5" fillId="0" borderId="0" applyFont="0" applyFill="0" applyBorder="0" applyAlignment="0" applyProtection="0">
      <alignment vertical="center"/>
    </xf>
    <xf numFmtId="9" fontId="15" fillId="0" borderId="0" applyFont="0" applyFill="0" applyBorder="0" applyAlignment="0" applyProtection="0">
      <alignment vertical="center"/>
    </xf>
    <xf numFmtId="38" fontId="5" fillId="0" borderId="0" applyFont="0" applyFill="0" applyBorder="0" applyAlignment="0" applyProtection="0">
      <alignment vertical="center"/>
    </xf>
    <xf numFmtId="38" fontId="5"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15" fillId="0" borderId="0">
      <alignment vertical="center"/>
    </xf>
    <xf numFmtId="0" fontId="5" fillId="0" borderId="0">
      <alignment vertical="center"/>
    </xf>
    <xf numFmtId="0" fontId="5" fillId="0" borderId="0">
      <alignment vertical="center"/>
    </xf>
    <xf numFmtId="0" fontId="5" fillId="0" borderId="0"/>
    <xf numFmtId="0" fontId="5" fillId="0" borderId="0"/>
    <xf numFmtId="0" fontId="3" fillId="0" borderId="0">
      <alignment vertical="center"/>
    </xf>
    <xf numFmtId="0" fontId="3" fillId="0" borderId="0">
      <alignment vertical="center"/>
    </xf>
    <xf numFmtId="0" fontId="6" fillId="0" borderId="0"/>
    <xf numFmtId="9" fontId="3" fillId="0" borderId="0" applyFont="0" applyFill="0" applyBorder="0" applyAlignment="0" applyProtection="0">
      <alignment vertical="center"/>
    </xf>
    <xf numFmtId="38" fontId="15" fillId="0" borderId="0" applyFont="0" applyFill="0" applyBorder="0" applyAlignment="0" applyProtection="0">
      <alignment vertical="center"/>
    </xf>
    <xf numFmtId="0" fontId="5" fillId="0" borderId="0">
      <alignment vertical="center"/>
    </xf>
    <xf numFmtId="0" fontId="24" fillId="0" borderId="0"/>
    <xf numFmtId="0" fontId="32" fillId="0" borderId="0">
      <alignment vertical="center"/>
    </xf>
    <xf numFmtId="0" fontId="3" fillId="0" borderId="0">
      <alignment vertical="center"/>
    </xf>
    <xf numFmtId="0" fontId="15" fillId="0" borderId="0">
      <alignment vertical="center"/>
    </xf>
    <xf numFmtId="9" fontId="24" fillId="0" borderId="0" applyFont="0" applyFill="0" applyBorder="0" applyAlignment="0" applyProtection="0">
      <alignment vertical="center"/>
    </xf>
    <xf numFmtId="38" fontId="24" fillId="0" borderId="0" applyFont="0" applyFill="0" applyBorder="0" applyAlignment="0" applyProtection="0">
      <alignment vertical="center"/>
    </xf>
    <xf numFmtId="0" fontId="2" fillId="0" borderId="0">
      <alignment vertical="center"/>
    </xf>
    <xf numFmtId="0" fontId="1" fillId="0" borderId="0">
      <alignment vertical="center"/>
    </xf>
  </cellStyleXfs>
  <cellXfs count="636">
    <xf numFmtId="0" fontId="0" fillId="0" borderId="0" xfId="0">
      <alignment vertical="center"/>
    </xf>
    <xf numFmtId="0" fontId="18" fillId="0" borderId="0" xfId="19" applyFont="1" applyAlignment="1">
      <alignment horizontal="right" vertical="center"/>
    </xf>
    <xf numFmtId="0" fontId="18" fillId="0" borderId="0" xfId="19" applyFont="1" applyAlignment="1">
      <alignment horizontal="left" vertical="center"/>
    </xf>
    <xf numFmtId="0" fontId="19" fillId="0" borderId="0" xfId="19" applyFont="1">
      <alignment vertical="center"/>
    </xf>
    <xf numFmtId="0" fontId="20" fillId="0" borderId="0" xfId="19" applyFont="1">
      <alignment vertical="center"/>
    </xf>
    <xf numFmtId="0" fontId="20" fillId="4" borderId="0" xfId="19" applyFont="1" applyFill="1">
      <alignment vertical="center"/>
    </xf>
    <xf numFmtId="0" fontId="21" fillId="0" borderId="0" xfId="19" applyFont="1" applyAlignment="1">
      <alignment horizontal="center" vertical="center"/>
    </xf>
    <xf numFmtId="0" fontId="22" fillId="0" borderId="0" xfId="19" applyFont="1" applyAlignment="1">
      <alignment horizontal="center" vertical="center"/>
    </xf>
    <xf numFmtId="0" fontId="22" fillId="0" borderId="0" xfId="19" applyFont="1" applyAlignment="1">
      <alignment horizontal="left" vertical="center"/>
    </xf>
    <xf numFmtId="0" fontId="23" fillId="4" borderId="0" xfId="19" applyFont="1" applyFill="1" applyAlignment="1">
      <alignment horizontal="center" vertical="center"/>
    </xf>
    <xf numFmtId="0" fontId="25" fillId="4" borderId="0" xfId="20" applyFont="1" applyFill="1" applyAlignment="1">
      <alignment vertical="center"/>
    </xf>
    <xf numFmtId="0" fontId="26" fillId="4" borderId="0" xfId="20" applyFont="1" applyFill="1" applyAlignment="1">
      <alignment horizontal="center" vertical="center" textRotation="255"/>
    </xf>
    <xf numFmtId="0" fontId="26" fillId="4" borderId="0" xfId="20" applyFont="1" applyFill="1" applyAlignment="1">
      <alignment horizontal="center" vertical="center"/>
    </xf>
    <xf numFmtId="0" fontId="26" fillId="4" borderId="0" xfId="20" applyFont="1" applyFill="1" applyAlignment="1">
      <alignment vertical="center" wrapText="1"/>
    </xf>
    <xf numFmtId="0" fontId="27" fillId="4" borderId="0" xfId="19" applyFont="1" applyFill="1">
      <alignment vertical="center"/>
    </xf>
    <xf numFmtId="0" fontId="28" fillId="4" borderId="0" xfId="19" applyFont="1" applyFill="1" applyAlignment="1">
      <alignment horizontal="center" vertical="center" wrapText="1"/>
    </xf>
    <xf numFmtId="0" fontId="28" fillId="4" borderId="0" xfId="19" applyFont="1" applyFill="1" applyAlignment="1">
      <alignment horizontal="center" vertical="center"/>
    </xf>
    <xf numFmtId="0" fontId="31" fillId="0" borderId="0" xfId="19" applyFont="1">
      <alignment vertical="center"/>
    </xf>
    <xf numFmtId="0" fontId="27" fillId="0" borderId="0" xfId="19" applyFont="1">
      <alignment vertical="center"/>
    </xf>
    <xf numFmtId="0" fontId="31" fillId="0" borderId="7" xfId="19" applyFont="1" applyBorder="1" applyAlignment="1">
      <alignment horizontal="left" vertical="center"/>
    </xf>
    <xf numFmtId="0" fontId="28" fillId="0" borderId="7" xfId="19" applyFont="1" applyBorder="1" applyAlignment="1">
      <alignment horizontal="center" vertical="center"/>
    </xf>
    <xf numFmtId="0" fontId="30" fillId="0" borderId="0" xfId="19" applyFont="1" applyAlignment="1">
      <alignment horizontal="left" vertical="center"/>
    </xf>
    <xf numFmtId="0" fontId="30" fillId="0" borderId="0" xfId="19" applyFont="1" applyAlignment="1">
      <alignment horizontal="right" vertical="center"/>
    </xf>
    <xf numFmtId="0" fontId="3" fillId="0" borderId="0" xfId="20" applyFont="1" applyAlignment="1">
      <alignment vertical="center"/>
    </xf>
    <xf numFmtId="0" fontId="26" fillId="0" borderId="9" xfId="21" applyFont="1" applyBorder="1" applyAlignment="1">
      <alignment horizontal="left" vertical="center" wrapText="1"/>
    </xf>
    <xf numFmtId="0" fontId="28" fillId="0" borderId="0" xfId="19" applyFont="1">
      <alignment vertical="center"/>
    </xf>
    <xf numFmtId="0" fontId="9" fillId="0" borderId="0" xfId="20" quotePrefix="1" applyFont="1" applyAlignment="1">
      <alignment horizontal="left" vertical="center"/>
    </xf>
    <xf numFmtId="0" fontId="9" fillId="0" borderId="0" xfId="20" quotePrefix="1" applyFont="1" applyAlignment="1">
      <alignment horizontal="center" vertical="center" wrapText="1"/>
    </xf>
    <xf numFmtId="0" fontId="27" fillId="0" borderId="0" xfId="19" applyFont="1" applyAlignment="1">
      <alignment horizontal="left" vertical="center"/>
    </xf>
    <xf numFmtId="0" fontId="36" fillId="0" borderId="0" xfId="20" applyFont="1" applyAlignment="1">
      <alignment vertical="center" wrapText="1"/>
    </xf>
    <xf numFmtId="0" fontId="19" fillId="0" borderId="0" xfId="19" applyFont="1" applyAlignment="1">
      <alignment horizontal="left" vertical="center"/>
    </xf>
    <xf numFmtId="0" fontId="28" fillId="0" borderId="0" xfId="19" applyFont="1" applyAlignment="1">
      <alignment horizontal="left" vertical="center"/>
    </xf>
    <xf numFmtId="0" fontId="30" fillId="0" borderId="0" xfId="19" applyFont="1">
      <alignment vertical="center"/>
    </xf>
    <xf numFmtId="0" fontId="9" fillId="0" borderId="2" xfId="20" quotePrefix="1" applyFont="1" applyBorder="1" applyAlignment="1">
      <alignment horizontal="center" vertical="center" wrapText="1"/>
    </xf>
    <xf numFmtId="0" fontId="37" fillId="0" borderId="0" xfId="19" applyFont="1">
      <alignment vertical="center"/>
    </xf>
    <xf numFmtId="0" fontId="27" fillId="0" borderId="3" xfId="19" applyFont="1" applyBorder="1" applyAlignment="1">
      <alignment horizontal="left" vertical="center"/>
    </xf>
    <xf numFmtId="0" fontId="30" fillId="0" borderId="3" xfId="19" applyFont="1" applyBorder="1" applyAlignment="1">
      <alignment horizontal="left" vertical="center"/>
    </xf>
    <xf numFmtId="0" fontId="28" fillId="0" borderId="0" xfId="19" applyFont="1" applyAlignment="1">
      <alignment horizontal="center" vertical="center"/>
    </xf>
    <xf numFmtId="0" fontId="37" fillId="4" borderId="0" xfId="19" applyFont="1" applyFill="1">
      <alignment vertical="center"/>
    </xf>
    <xf numFmtId="0" fontId="27" fillId="4" borderId="3" xfId="19" applyFont="1" applyFill="1" applyBorder="1" applyAlignment="1">
      <alignment horizontal="left" vertical="center"/>
    </xf>
    <xf numFmtId="0" fontId="30" fillId="4" borderId="3" xfId="19" applyFont="1" applyFill="1" applyBorder="1" applyAlignment="1">
      <alignment horizontal="left" vertical="center"/>
    </xf>
    <xf numFmtId="0" fontId="9" fillId="0" borderId="0" xfId="20" quotePrefix="1" applyFont="1" applyAlignment="1">
      <alignment vertical="center"/>
    </xf>
    <xf numFmtId="0" fontId="27" fillId="4" borderId="0" xfId="19" applyFont="1" applyFill="1" applyAlignment="1">
      <alignment horizontal="left" vertical="center"/>
    </xf>
    <xf numFmtId="0" fontId="31" fillId="4" borderId="0" xfId="19" applyFont="1" applyFill="1">
      <alignment vertical="center"/>
    </xf>
    <xf numFmtId="0" fontId="28" fillId="4" borderId="0" xfId="19" applyFont="1" applyFill="1">
      <alignment vertical="center"/>
    </xf>
    <xf numFmtId="0" fontId="38" fillId="4" borderId="0" xfId="19" applyFont="1" applyFill="1">
      <alignment vertical="center"/>
    </xf>
    <xf numFmtId="0" fontId="28" fillId="4" borderId="3" xfId="19" applyFont="1" applyFill="1" applyBorder="1">
      <alignment vertical="center"/>
    </xf>
    <xf numFmtId="0" fontId="19" fillId="4" borderId="0" xfId="19" applyFont="1" applyFill="1">
      <alignment vertical="center"/>
    </xf>
    <xf numFmtId="0" fontId="26" fillId="0" borderId="3" xfId="20" applyFont="1" applyBorder="1" applyAlignment="1">
      <alignment horizontal="center" vertical="center"/>
    </xf>
    <xf numFmtId="0" fontId="19" fillId="0" borderId="3" xfId="19" applyFont="1" applyBorder="1" applyAlignment="1">
      <alignment horizontal="center" vertical="center"/>
    </xf>
    <xf numFmtId="0" fontId="24" fillId="0" borderId="0" xfId="20" applyAlignment="1">
      <alignment vertical="center"/>
    </xf>
    <xf numFmtId="0" fontId="26" fillId="0" borderId="3" xfId="20" applyFont="1" applyBorder="1" applyAlignment="1">
      <alignment horizontal="center" vertical="center" textRotation="255" shrinkToFit="1"/>
    </xf>
    <xf numFmtId="0" fontId="26" fillId="0" borderId="8" xfId="20" applyFont="1" applyBorder="1" applyAlignment="1">
      <alignment horizontal="center" vertical="center" wrapText="1"/>
    </xf>
    <xf numFmtId="0" fontId="9" fillId="0" borderId="3" xfId="22" applyFont="1" applyBorder="1" applyAlignment="1">
      <alignment vertical="center" shrinkToFit="1"/>
    </xf>
    <xf numFmtId="0" fontId="11" fillId="0" borderId="0" xfId="20" applyFont="1" applyAlignment="1">
      <alignment horizontal="left" vertical="top" wrapText="1"/>
    </xf>
    <xf numFmtId="0" fontId="35" fillId="4" borderId="0" xfId="19" applyFont="1" applyFill="1">
      <alignment vertical="center"/>
    </xf>
    <xf numFmtId="0" fontId="11" fillId="0" borderId="7" xfId="20" applyFont="1" applyBorder="1" applyAlignment="1">
      <alignment horizontal="left" vertical="top" wrapText="1"/>
    </xf>
    <xf numFmtId="0" fontId="28" fillId="4" borderId="3" xfId="19" applyFont="1" applyFill="1" applyBorder="1" applyAlignment="1">
      <alignment horizontal="center" vertical="center"/>
    </xf>
    <xf numFmtId="0" fontId="24" fillId="4" borderId="15" xfId="20" applyFill="1" applyBorder="1" applyAlignment="1">
      <alignment vertical="center" wrapText="1"/>
    </xf>
    <xf numFmtId="0" fontId="24" fillId="4" borderId="0" xfId="20" applyFill="1" applyAlignment="1">
      <alignment vertical="center"/>
    </xf>
    <xf numFmtId="0" fontId="12" fillId="4" borderId="0" xfId="20" applyFont="1" applyFill="1" applyAlignment="1">
      <alignment horizontal="center" vertical="center" wrapText="1" shrinkToFit="1"/>
    </xf>
    <xf numFmtId="0" fontId="24" fillId="4" borderId="0" xfId="20" applyFill="1" applyAlignment="1">
      <alignment vertical="center" wrapText="1"/>
    </xf>
    <xf numFmtId="0" fontId="24" fillId="4" borderId="0" xfId="20" applyFill="1"/>
    <xf numFmtId="0" fontId="24" fillId="4" borderId="1" xfId="20" applyFill="1" applyBorder="1" applyAlignment="1">
      <alignment vertical="center" wrapText="1"/>
    </xf>
    <xf numFmtId="0" fontId="24" fillId="4" borderId="11" xfId="20" applyFill="1" applyBorder="1" applyAlignment="1">
      <alignment horizontal="right" vertical="center" shrinkToFit="1"/>
    </xf>
    <xf numFmtId="0" fontId="44" fillId="4" borderId="11" xfId="20" applyFont="1" applyFill="1" applyBorder="1" applyAlignment="1">
      <alignment horizontal="right" vertical="center" wrapText="1"/>
    </xf>
    <xf numFmtId="0" fontId="24" fillId="4" borderId="3" xfId="20" applyFill="1" applyBorder="1" applyAlignment="1">
      <alignment horizontal="center" vertical="center"/>
    </xf>
    <xf numFmtId="0" fontId="24" fillId="4" borderId="14" xfId="20" applyFill="1" applyBorder="1" applyAlignment="1">
      <alignment vertical="center"/>
    </xf>
    <xf numFmtId="0" fontId="24" fillId="4" borderId="4" xfId="20" applyFill="1" applyBorder="1" applyAlignment="1">
      <alignment vertical="center" wrapText="1"/>
    </xf>
    <xf numFmtId="0" fontId="44" fillId="4" borderId="4" xfId="20" applyFont="1" applyFill="1" applyBorder="1" applyAlignment="1">
      <alignment horizontal="right" vertical="center" wrapText="1"/>
    </xf>
    <xf numFmtId="0" fontId="15" fillId="4" borderId="10" xfId="20" applyFont="1" applyFill="1" applyBorder="1" applyAlignment="1">
      <alignment vertical="center" wrapText="1"/>
    </xf>
    <xf numFmtId="9" fontId="17" fillId="0" borderId="3" xfId="23" applyNumberFormat="1" applyFont="1" applyBorder="1" applyAlignment="1">
      <alignment horizontal="center" vertical="center"/>
    </xf>
    <xf numFmtId="9" fontId="17" fillId="0" borderId="3" xfId="23" applyNumberFormat="1" applyFont="1" applyBorder="1" applyAlignment="1">
      <alignment horizontal="center" vertical="center" wrapText="1"/>
    </xf>
    <xf numFmtId="9" fontId="17" fillId="0" borderId="10" xfId="23" applyNumberFormat="1" applyFont="1" applyBorder="1" applyAlignment="1">
      <alignment horizontal="center" vertical="center"/>
    </xf>
    <xf numFmtId="0" fontId="12" fillId="4" borderId="0" xfId="20" applyFont="1" applyFill="1" applyAlignment="1">
      <alignment horizontal="left" vertical="top" wrapText="1"/>
    </xf>
    <xf numFmtId="0" fontId="12" fillId="4" borderId="0" xfId="20" applyFont="1" applyFill="1" applyAlignment="1">
      <alignment horizontal="center" vertical="center"/>
    </xf>
    <xf numFmtId="184" fontId="12" fillId="0" borderId="0" xfId="1" applyNumberFormat="1" applyFont="1" applyFill="1" applyBorder="1" applyAlignment="1" applyProtection="1">
      <alignment horizontal="center" vertical="center" shrinkToFit="1"/>
    </xf>
    <xf numFmtId="0" fontId="12" fillId="4" borderId="7" xfId="20" applyFont="1" applyFill="1" applyBorder="1" applyAlignment="1">
      <alignment horizontal="left" vertical="top" wrapText="1"/>
    </xf>
    <xf numFmtId="0" fontId="46" fillId="4" borderId="0" xfId="19" applyFont="1" applyFill="1">
      <alignment vertical="center"/>
    </xf>
    <xf numFmtId="0" fontId="47" fillId="4" borderId="0" xfId="19" applyFont="1" applyFill="1">
      <alignment vertical="center"/>
    </xf>
    <xf numFmtId="0" fontId="28" fillId="4" borderId="0" xfId="19" applyFont="1" applyFill="1" applyAlignment="1">
      <alignment vertical="top"/>
    </xf>
    <xf numFmtId="0" fontId="35" fillId="4" borderId="0" xfId="20" applyFont="1" applyFill="1" applyAlignment="1">
      <alignment vertical="center"/>
    </xf>
    <xf numFmtId="0" fontId="26" fillId="4" borderId="0" xfId="20" applyFont="1" applyFill="1" applyAlignment="1">
      <alignment vertical="center"/>
    </xf>
    <xf numFmtId="0" fontId="8" fillId="0" borderId="0" xfId="23" applyFont="1" applyAlignment="1">
      <alignment vertical="top" wrapText="1" shrinkToFit="1"/>
    </xf>
    <xf numFmtId="0" fontId="8" fillId="0" borderId="0" xfId="23" applyFont="1" applyAlignment="1">
      <alignment horizontal="center" vertical="center" wrapText="1" shrinkToFit="1"/>
    </xf>
    <xf numFmtId="0" fontId="8" fillId="0" borderId="0" xfId="23" applyFont="1" applyAlignment="1">
      <alignment vertical="center" wrapText="1" shrinkToFit="1"/>
    </xf>
    <xf numFmtId="0" fontId="26" fillId="4" borderId="0" xfId="20" applyFont="1" applyFill="1" applyAlignment="1">
      <alignment horizontal="left" vertical="center" wrapText="1"/>
    </xf>
    <xf numFmtId="0" fontId="8" fillId="0" borderId="3" xfId="23" applyFont="1" applyBorder="1" applyAlignment="1">
      <alignment vertical="top" wrapText="1" shrinkToFit="1"/>
    </xf>
    <xf numFmtId="0" fontId="50" fillId="0" borderId="3" xfId="23" applyFont="1" applyBorder="1" applyAlignment="1">
      <alignment vertical="top" wrapText="1" shrinkToFit="1"/>
    </xf>
    <xf numFmtId="0" fontId="8" fillId="0" borderId="3" xfId="23" applyFont="1" applyBorder="1" applyAlignment="1">
      <alignment horizontal="center" vertical="center" wrapText="1" shrinkToFit="1"/>
    </xf>
    <xf numFmtId="0" fontId="8" fillId="0" borderId="16" xfId="23" applyFont="1" applyBorder="1" applyAlignment="1">
      <alignment vertical="center" wrapText="1" shrinkToFit="1"/>
    </xf>
    <xf numFmtId="0" fontId="8" fillId="0" borderId="3" xfId="23" applyFont="1" applyBorder="1" applyAlignment="1">
      <alignment horizontal="center" vertical="top" wrapText="1" shrinkToFit="1"/>
    </xf>
    <xf numFmtId="0" fontId="50" fillId="0" borderId="3" xfId="23" applyFont="1" applyBorder="1" applyAlignment="1">
      <alignment horizontal="center" vertical="top" wrapText="1" shrinkToFit="1"/>
    </xf>
    <xf numFmtId="0" fontId="26" fillId="4" borderId="4" xfId="20" applyFont="1" applyFill="1" applyBorder="1" applyAlignment="1">
      <alignment horizontal="center" vertical="center" shrinkToFit="1"/>
    </xf>
    <xf numFmtId="0" fontId="10" fillId="4" borderId="0" xfId="20" applyFont="1" applyFill="1" applyAlignment="1">
      <alignment horizontal="left" vertical="top" wrapText="1"/>
    </xf>
    <xf numFmtId="0" fontId="14" fillId="0" borderId="0" xfId="20" applyFont="1" applyAlignment="1">
      <alignment vertical="center"/>
    </xf>
    <xf numFmtId="0" fontId="35" fillId="0" borderId="0" xfId="20" applyFont="1" applyAlignment="1">
      <alignment vertical="center"/>
    </xf>
    <xf numFmtId="0" fontId="14" fillId="2" borderId="0" xfId="20" applyFont="1" applyFill="1" applyAlignment="1">
      <alignment vertical="center"/>
    </xf>
    <xf numFmtId="0" fontId="14" fillId="4" borderId="0" xfId="20" applyFont="1" applyFill="1" applyAlignment="1">
      <alignment vertical="center"/>
    </xf>
    <xf numFmtId="0" fontId="8" fillId="0" borderId="3" xfId="23" applyFont="1" applyBorder="1" applyAlignment="1">
      <alignment vertical="center" wrapText="1" shrinkToFit="1"/>
    </xf>
    <xf numFmtId="0" fontId="25" fillId="4" borderId="3" xfId="20" applyFont="1" applyFill="1" applyBorder="1" applyAlignment="1">
      <alignment vertical="center"/>
    </xf>
    <xf numFmtId="0" fontId="26" fillId="4" borderId="0" xfId="20" applyFont="1" applyFill="1" applyAlignment="1">
      <alignment horizontal="center" vertical="top" wrapText="1"/>
    </xf>
    <xf numFmtId="0" fontId="45" fillId="0" borderId="0" xfId="19" applyFont="1" applyAlignment="1">
      <alignment horizontal="left" vertical="center" wrapText="1"/>
    </xf>
    <xf numFmtId="0" fontId="24" fillId="0" borderId="0" xfId="20" applyAlignment="1">
      <alignment horizontal="left" vertical="center" wrapText="1"/>
    </xf>
    <xf numFmtId="0" fontId="31" fillId="0" borderId="0" xfId="21" applyFont="1">
      <alignment vertical="center"/>
    </xf>
    <xf numFmtId="0" fontId="32" fillId="0" borderId="0" xfId="21">
      <alignment vertical="center"/>
    </xf>
    <xf numFmtId="0" fontId="19" fillId="0" borderId="0" xfId="21" applyFont="1">
      <alignment vertical="center"/>
    </xf>
    <xf numFmtId="0" fontId="27" fillId="0" borderId="0" xfId="21" applyFont="1">
      <alignment vertical="center"/>
    </xf>
    <xf numFmtId="0" fontId="28" fillId="0" borderId="0" xfId="21" applyFont="1" applyAlignment="1">
      <alignment vertical="top" wrapText="1" shrinkToFit="1"/>
    </xf>
    <xf numFmtId="0" fontId="28" fillId="0" borderId="0" xfId="21" applyFont="1" applyAlignment="1">
      <alignment horizontal="center" vertical="center" wrapText="1"/>
    </xf>
    <xf numFmtId="0" fontId="26" fillId="0" borderId="0" xfId="21" applyFont="1" applyAlignment="1">
      <alignment horizontal="center" vertical="center" wrapText="1"/>
    </xf>
    <xf numFmtId="0" fontId="26" fillId="0" borderId="0" xfId="20" applyFont="1" applyAlignment="1">
      <alignment horizontal="center" vertical="center"/>
    </xf>
    <xf numFmtId="0" fontId="26" fillId="0" borderId="0" xfId="20" applyFont="1" applyAlignment="1">
      <alignment vertical="center"/>
    </xf>
    <xf numFmtId="0" fontId="30" fillId="0" borderId="0" xfId="21" applyFont="1" applyAlignment="1">
      <alignment horizontal="right" vertical="center"/>
    </xf>
    <xf numFmtId="0" fontId="30" fillId="0" borderId="0" xfId="21" applyFont="1" applyAlignment="1">
      <alignment horizontal="left" vertical="center"/>
    </xf>
    <xf numFmtId="0" fontId="28" fillId="0" borderId="0" xfId="21" applyFont="1" applyAlignment="1">
      <alignment horizontal="left" vertical="center"/>
    </xf>
    <xf numFmtId="0" fontId="30" fillId="0" borderId="0" xfId="21" applyFont="1">
      <alignment vertical="center"/>
    </xf>
    <xf numFmtId="0" fontId="3" fillId="2" borderId="0" xfId="20" applyFont="1" applyFill="1" applyAlignment="1">
      <alignment vertical="center"/>
    </xf>
    <xf numFmtId="0" fontId="17" fillId="0" borderId="0" xfId="20" applyFont="1" applyAlignment="1">
      <alignment vertical="center"/>
    </xf>
    <xf numFmtId="0" fontId="28" fillId="0" borderId="0" xfId="21" applyFont="1" applyAlignment="1">
      <alignment horizontal="center" vertical="center"/>
    </xf>
    <xf numFmtId="0" fontId="28" fillId="0" borderId="0" xfId="21" applyFont="1">
      <alignment vertical="center"/>
    </xf>
    <xf numFmtId="0" fontId="26" fillId="2" borderId="0" xfId="20" applyFont="1" applyFill="1" applyAlignment="1">
      <alignment vertical="center"/>
    </xf>
    <xf numFmtId="0" fontId="9" fillId="0" borderId="0" xfId="20" applyFont="1" applyAlignment="1">
      <alignment vertical="center"/>
    </xf>
    <xf numFmtId="0" fontId="24" fillId="2" borderId="0" xfId="20" applyFill="1" applyAlignment="1">
      <alignment vertical="center"/>
    </xf>
    <xf numFmtId="0" fontId="9" fillId="0" borderId="0" xfId="20" applyFont="1" applyAlignment="1">
      <alignment horizontal="right" vertical="center"/>
    </xf>
    <xf numFmtId="0" fontId="9" fillId="0" borderId="0" xfId="20" applyFont="1" applyAlignment="1">
      <alignment horizontal="left" vertical="center"/>
    </xf>
    <xf numFmtId="0" fontId="26" fillId="0" borderId="0" xfId="20" applyFont="1" applyAlignment="1">
      <alignment horizontal="left" vertical="center"/>
    </xf>
    <xf numFmtId="0" fontId="26" fillId="0" borderId="0" xfId="21" applyFont="1">
      <alignment vertical="center"/>
    </xf>
    <xf numFmtId="0" fontId="53" fillId="4" borderId="0" xfId="19" applyFont="1" applyFill="1" applyAlignment="1">
      <alignment horizontal="center" vertical="center"/>
    </xf>
    <xf numFmtId="0" fontId="0" fillId="0" borderId="3" xfId="0" applyBorder="1" applyAlignment="1">
      <alignment horizontal="center" vertical="center"/>
    </xf>
    <xf numFmtId="0" fontId="20" fillId="0" borderId="0" xfId="19" applyFont="1" applyAlignment="1">
      <alignment horizontal="center" vertical="center"/>
    </xf>
    <xf numFmtId="0" fontId="26" fillId="0" borderId="0" xfId="20" applyFont="1" applyAlignment="1">
      <alignment horizontal="center" vertical="center" shrinkToFit="1"/>
    </xf>
    <xf numFmtId="0" fontId="27" fillId="0" borderId="13" xfId="19" applyFont="1" applyBorder="1" applyAlignment="1">
      <alignment horizontal="left" vertical="center"/>
    </xf>
    <xf numFmtId="0" fontId="30" fillId="0" borderId="13" xfId="19" applyFont="1" applyBorder="1" applyAlignment="1">
      <alignment horizontal="left" vertical="center"/>
    </xf>
    <xf numFmtId="0" fontId="26" fillId="3" borderId="1" xfId="21" applyFont="1" applyFill="1" applyBorder="1" applyAlignment="1" applyProtection="1">
      <alignment horizontal="center" vertical="center"/>
      <protection locked="0"/>
    </xf>
    <xf numFmtId="0" fontId="26" fillId="0" borderId="27" xfId="21" quotePrefix="1" applyFont="1" applyBorder="1" applyAlignment="1">
      <alignment horizontal="center" vertical="center"/>
    </xf>
    <xf numFmtId="0" fontId="26" fillId="3" borderId="28" xfId="21" applyFont="1" applyFill="1" applyBorder="1" applyAlignment="1" applyProtection="1">
      <alignment horizontal="center" vertical="center"/>
      <protection locked="0"/>
    </xf>
    <xf numFmtId="0" fontId="26" fillId="0" borderId="27" xfId="21" quotePrefix="1" applyFont="1" applyBorder="1" applyAlignment="1">
      <alignment horizontal="center" vertical="center" wrapText="1"/>
    </xf>
    <xf numFmtId="0" fontId="26" fillId="0" borderId="3" xfId="20" applyFont="1" applyBorder="1" applyAlignment="1">
      <alignment horizontal="center" vertical="center" wrapText="1"/>
    </xf>
    <xf numFmtId="0" fontId="28" fillId="3" borderId="3" xfId="19" applyFont="1" applyFill="1" applyBorder="1" applyAlignment="1" applyProtection="1">
      <alignment horizontal="center" vertical="center"/>
      <protection locked="0"/>
    </xf>
    <xf numFmtId="0" fontId="25" fillId="4" borderId="6" xfId="20" applyFont="1" applyFill="1" applyBorder="1" applyAlignment="1">
      <alignment horizontal="center" vertical="center" wrapText="1"/>
    </xf>
    <xf numFmtId="0" fontId="28" fillId="0" borderId="3" xfId="21" applyFont="1" applyBorder="1" applyAlignment="1">
      <alignment horizontal="center" vertical="center" wrapText="1"/>
    </xf>
    <xf numFmtId="183" fontId="26" fillId="4" borderId="0" xfId="3" applyNumberFormat="1" applyFont="1" applyFill="1" applyBorder="1" applyAlignment="1" applyProtection="1">
      <alignment horizontal="center" vertical="center"/>
    </xf>
    <xf numFmtId="0" fontId="54" fillId="4" borderId="0" xfId="19" applyFont="1" applyFill="1" applyAlignment="1">
      <alignment horizontal="center" vertical="center"/>
    </xf>
    <xf numFmtId="0" fontId="21" fillId="0" borderId="12" xfId="19" applyFont="1" applyBorder="1" applyAlignment="1">
      <alignment horizontal="center" vertical="center"/>
    </xf>
    <xf numFmtId="0" fontId="21" fillId="0" borderId="13" xfId="19" applyFont="1" applyBorder="1" applyAlignment="1">
      <alignment horizontal="center" vertical="center"/>
    </xf>
    <xf numFmtId="0" fontId="26" fillId="3" borderId="5" xfId="21" applyFont="1" applyFill="1" applyBorder="1" applyAlignment="1" applyProtection="1">
      <alignment horizontal="center" vertical="center"/>
      <protection locked="0"/>
    </xf>
    <xf numFmtId="0" fontId="26" fillId="0" borderId="35" xfId="21" quotePrefix="1" applyFont="1" applyBorder="1" applyAlignment="1">
      <alignment horizontal="center" vertical="center"/>
    </xf>
    <xf numFmtId="0" fontId="26" fillId="3" borderId="36" xfId="21" applyFont="1" applyFill="1" applyBorder="1" applyAlignment="1" applyProtection="1">
      <alignment horizontal="center" vertical="center"/>
      <protection locked="0"/>
    </xf>
    <xf numFmtId="0" fontId="26" fillId="0" borderId="35" xfId="21" quotePrefix="1" applyFont="1" applyBorder="1" applyAlignment="1">
      <alignment horizontal="center" vertical="center" wrapText="1"/>
    </xf>
    <xf numFmtId="0" fontId="26" fillId="0" borderId="12" xfId="21" applyFont="1" applyBorder="1" applyAlignment="1">
      <alignment horizontal="left" vertical="center" wrapText="1"/>
    </xf>
    <xf numFmtId="0" fontId="28" fillId="6" borderId="28" xfId="19" applyFont="1" applyFill="1" applyBorder="1" applyAlignment="1" applyProtection="1">
      <alignment horizontal="center" vertical="center"/>
      <protection locked="0"/>
    </xf>
    <xf numFmtId="0" fontId="28" fillId="6" borderId="3" xfId="19" applyFont="1" applyFill="1" applyBorder="1" applyAlignment="1" applyProtection="1">
      <alignment horizontal="center" vertical="center"/>
      <protection locked="0"/>
    </xf>
    <xf numFmtId="0" fontId="10" fillId="0" borderId="3" xfId="22" applyFont="1" applyBorder="1" applyAlignment="1">
      <alignment horizontal="center" vertical="center"/>
    </xf>
    <xf numFmtId="0" fontId="9" fillId="0" borderId="3" xfId="22" applyFont="1" applyBorder="1" applyAlignment="1">
      <alignment horizontal="center" vertical="center" shrinkToFit="1"/>
    </xf>
    <xf numFmtId="0" fontId="26" fillId="6" borderId="3" xfId="20" applyFont="1" applyFill="1" applyBorder="1" applyAlignment="1" applyProtection="1">
      <alignment horizontal="center" vertical="center" wrapText="1"/>
      <protection locked="0"/>
    </xf>
    <xf numFmtId="0" fontId="28" fillId="7" borderId="3" xfId="19" applyFont="1" applyFill="1" applyBorder="1" applyAlignment="1" applyProtection="1">
      <alignment horizontal="center" vertical="center"/>
      <protection locked="0"/>
    </xf>
    <xf numFmtId="0" fontId="11" fillId="0" borderId="0" xfId="20" applyFont="1" applyAlignment="1">
      <alignment horizontal="right" vertical="top"/>
    </xf>
    <xf numFmtId="0" fontId="43" fillId="4" borderId="3" xfId="20" applyFont="1" applyFill="1" applyBorder="1" applyAlignment="1">
      <alignment vertical="center" wrapText="1"/>
    </xf>
    <xf numFmtId="0" fontId="24" fillId="4" borderId="5" xfId="20" applyFill="1" applyBorder="1" applyAlignment="1">
      <alignment vertical="center"/>
    </xf>
    <xf numFmtId="0" fontId="24" fillId="4" borderId="13" xfId="20" applyFill="1" applyBorder="1" applyAlignment="1">
      <alignment vertical="center"/>
    </xf>
    <xf numFmtId="0" fontId="12" fillId="4" borderId="0" xfId="20" applyFont="1" applyFill="1" applyAlignment="1">
      <alignment horizontal="right" vertical="top"/>
    </xf>
    <xf numFmtId="0" fontId="12" fillId="4" borderId="7" xfId="20" applyFont="1" applyFill="1" applyBorder="1" applyAlignment="1">
      <alignment horizontal="center" vertical="center"/>
    </xf>
    <xf numFmtId="0" fontId="12" fillId="4" borderId="0" xfId="20" applyFont="1" applyFill="1" applyAlignment="1">
      <alignment horizontal="center" vertical="center" shrinkToFit="1"/>
    </xf>
    <xf numFmtId="0" fontId="12" fillId="4" borderId="0" xfId="20" applyFont="1" applyFill="1" applyAlignment="1">
      <alignment vertical="center"/>
    </xf>
    <xf numFmtId="0" fontId="12" fillId="4" borderId="0" xfId="20" applyFont="1" applyFill="1" applyAlignment="1">
      <alignment horizontal="right" vertical="center" shrinkToFit="1"/>
    </xf>
    <xf numFmtId="0" fontId="12" fillId="0" borderId="0" xfId="20" applyFont="1" applyAlignment="1">
      <alignment horizontal="right" vertical="center" shrinkToFit="1"/>
    </xf>
    <xf numFmtId="0" fontId="12" fillId="0" borderId="0" xfId="20" applyFont="1" applyAlignment="1">
      <alignment horizontal="center" vertical="center"/>
    </xf>
    <xf numFmtId="0" fontId="12" fillId="0" borderId="0" xfId="20" applyFont="1" applyAlignment="1">
      <alignment horizontal="center" vertical="center" shrinkToFit="1"/>
    </xf>
    <xf numFmtId="38" fontId="0" fillId="4" borderId="0" xfId="25" applyFont="1" applyFill="1" applyBorder="1" applyAlignment="1" applyProtection="1">
      <alignment vertical="center"/>
    </xf>
    <xf numFmtId="38" fontId="0" fillId="4" borderId="0" xfId="25" applyFont="1" applyFill="1" applyAlignment="1" applyProtection="1">
      <alignment vertical="center"/>
    </xf>
    <xf numFmtId="0" fontId="12" fillId="4" borderId="7" xfId="20" applyFont="1" applyFill="1" applyBorder="1" applyAlignment="1">
      <alignment horizontal="right" vertical="top"/>
    </xf>
    <xf numFmtId="186" fontId="24" fillId="4" borderId="0" xfId="20" applyNumberFormat="1" applyFill="1" applyAlignment="1">
      <alignment vertical="center"/>
    </xf>
    <xf numFmtId="0" fontId="28" fillId="4" borderId="0" xfId="19" applyFont="1" applyFill="1" applyAlignment="1">
      <alignment horizontal="left" vertical="center" wrapText="1"/>
    </xf>
    <xf numFmtId="0" fontId="47" fillId="4" borderId="0" xfId="19" applyFont="1" applyFill="1" applyAlignment="1">
      <alignment horizontal="left" vertical="top" wrapText="1"/>
    </xf>
    <xf numFmtId="38" fontId="26" fillId="4" borderId="0" xfId="3" applyFont="1" applyFill="1" applyBorder="1" applyAlignment="1" applyProtection="1">
      <alignment vertical="center"/>
    </xf>
    <xf numFmtId="0" fontId="14" fillId="0" borderId="3" xfId="22" applyFont="1" applyBorder="1">
      <alignment vertical="center"/>
    </xf>
    <xf numFmtId="0" fontId="8" fillId="0" borderId="3" xfId="22" applyFont="1" applyBorder="1" applyAlignment="1">
      <alignment horizontal="center" vertical="center"/>
    </xf>
    <xf numFmtId="0" fontId="8" fillId="0" borderId="3" xfId="22" applyFont="1" applyBorder="1">
      <alignment vertical="center"/>
    </xf>
    <xf numFmtId="0" fontId="49" fillId="0" borderId="3" xfId="22" applyFont="1" applyBorder="1">
      <alignment vertical="center"/>
    </xf>
    <xf numFmtId="0" fontId="8" fillId="0" borderId="3" xfId="22" applyFont="1" applyBorder="1" applyAlignment="1">
      <alignment horizontal="left" vertical="center"/>
    </xf>
    <xf numFmtId="38" fontId="26" fillId="4" borderId="13" xfId="3" applyFont="1" applyFill="1" applyBorder="1" applyAlignment="1" applyProtection="1">
      <alignment vertical="center"/>
    </xf>
    <xf numFmtId="0" fontId="8" fillId="0" borderId="0" xfId="22" applyFont="1" applyAlignment="1">
      <alignment horizontal="center" vertical="center"/>
    </xf>
    <xf numFmtId="0" fontId="14" fillId="0" borderId="0" xfId="22" applyFont="1" applyAlignment="1">
      <alignment horizontal="center" vertical="center" wrapText="1"/>
    </xf>
    <xf numFmtId="0" fontId="8" fillId="0" borderId="0" xfId="22" applyFont="1" applyAlignment="1">
      <alignment horizontal="left" vertical="center"/>
    </xf>
    <xf numFmtId="0" fontId="55" fillId="0" borderId="0" xfId="19" applyFont="1">
      <alignment vertical="center"/>
    </xf>
    <xf numFmtId="0" fontId="28" fillId="0" borderId="3" xfId="19" applyFont="1" applyBorder="1" applyAlignment="1" applyProtection="1">
      <alignment horizontal="center" vertical="center"/>
      <protection locked="0"/>
    </xf>
    <xf numFmtId="0" fontId="28" fillId="0" borderId="3" xfId="19" applyFont="1" applyBorder="1" applyAlignment="1">
      <alignment horizontal="center" vertical="center"/>
    </xf>
    <xf numFmtId="0" fontId="56" fillId="4" borderId="0" xfId="19" applyFont="1" applyFill="1">
      <alignment vertical="center"/>
    </xf>
    <xf numFmtId="0" fontId="13" fillId="4" borderId="0" xfId="19" applyFont="1" applyFill="1">
      <alignment vertical="center"/>
    </xf>
    <xf numFmtId="0" fontId="13" fillId="4" borderId="0" xfId="19" applyFont="1" applyFill="1" applyAlignment="1">
      <alignment horizontal="center" vertical="center"/>
    </xf>
    <xf numFmtId="0" fontId="56" fillId="4" borderId="0" xfId="19" applyFont="1" applyFill="1" applyAlignment="1">
      <alignment horizontal="right" vertical="center"/>
    </xf>
    <xf numFmtId="0" fontId="56" fillId="4" borderId="0" xfId="19" applyFont="1" applyFill="1" applyAlignment="1">
      <alignment horizontal="distributed" vertical="center"/>
    </xf>
    <xf numFmtId="0" fontId="56" fillId="4" borderId="0" xfId="19" applyFont="1" applyFill="1" applyAlignment="1">
      <alignment horizontal="left" vertical="top" wrapText="1"/>
    </xf>
    <xf numFmtId="0" fontId="56" fillId="4" borderId="0" xfId="19" applyFont="1" applyFill="1" applyAlignment="1">
      <alignment horizontal="left" vertical="center"/>
    </xf>
    <xf numFmtId="0" fontId="56" fillId="4" borderId="0" xfId="19" applyFont="1" applyFill="1" applyAlignment="1">
      <alignment horizontal="center" vertical="center"/>
    </xf>
    <xf numFmtId="0" fontId="58" fillId="4" borderId="0" xfId="19" applyFont="1" applyFill="1" applyAlignment="1">
      <alignment vertical="center" wrapText="1"/>
    </xf>
    <xf numFmtId="0" fontId="1" fillId="0" borderId="0" xfId="27">
      <alignment vertical="center"/>
    </xf>
    <xf numFmtId="0" fontId="26" fillId="0" borderId="0" xfId="20" applyFont="1" applyAlignment="1">
      <alignment horizontal="center" vertical="center" wrapText="1"/>
    </xf>
    <xf numFmtId="38" fontId="26" fillId="8" borderId="11" xfId="3" applyFont="1" applyFill="1" applyBorder="1" applyAlignment="1" applyProtection="1">
      <alignment vertical="center"/>
    </xf>
    <xf numFmtId="38" fontId="47" fillId="4" borderId="0" xfId="3" applyFont="1" applyFill="1" applyBorder="1" applyAlignment="1" applyProtection="1">
      <alignment vertical="center"/>
    </xf>
    <xf numFmtId="0" fontId="28" fillId="6" borderId="8" xfId="19" applyFont="1" applyFill="1" applyBorder="1" applyAlignment="1" applyProtection="1">
      <alignment horizontal="center" vertical="center"/>
      <protection locked="0"/>
    </xf>
    <xf numFmtId="0" fontId="60" fillId="0" borderId="0" xfId="22" applyFont="1">
      <alignment vertical="center"/>
    </xf>
    <xf numFmtId="0" fontId="61" fillId="4" borderId="0" xfId="20" applyFont="1" applyFill="1" applyAlignment="1">
      <alignment vertical="center"/>
    </xf>
    <xf numFmtId="0" fontId="59" fillId="4" borderId="0" xfId="19" applyFont="1" applyFill="1">
      <alignment vertical="center"/>
    </xf>
    <xf numFmtId="186" fontId="24" fillId="4" borderId="0" xfId="20" quotePrefix="1" applyNumberFormat="1" applyFill="1" applyAlignment="1">
      <alignment vertical="center" wrapText="1"/>
    </xf>
    <xf numFmtId="185" fontId="5" fillId="5" borderId="0" xfId="20" applyNumberFormat="1" applyFont="1" applyFill="1" applyAlignment="1">
      <alignment vertical="center"/>
    </xf>
    <xf numFmtId="38" fontId="26" fillId="0" borderId="11" xfId="3" applyFont="1" applyFill="1" applyBorder="1" applyAlignment="1" applyProtection="1">
      <alignment vertical="center"/>
    </xf>
    <xf numFmtId="0" fontId="28" fillId="4" borderId="2" xfId="19" applyFont="1" applyFill="1" applyBorder="1">
      <alignment vertical="center"/>
    </xf>
    <xf numFmtId="0" fontId="26" fillId="0" borderId="26" xfId="21" applyFont="1" applyBorder="1" applyAlignment="1" applyProtection="1">
      <alignment horizontal="center" vertical="center"/>
      <protection locked="0"/>
    </xf>
    <xf numFmtId="0" fontId="43" fillId="0" borderId="0" xfId="27" applyFont="1" applyAlignment="1">
      <alignment horizontal="center" vertical="center"/>
    </xf>
    <xf numFmtId="0" fontId="28" fillId="6" borderId="18" xfId="19" applyFont="1" applyFill="1" applyBorder="1" applyAlignment="1" applyProtection="1">
      <alignment horizontal="center" vertical="center"/>
      <protection locked="0"/>
    </xf>
    <xf numFmtId="0" fontId="28" fillId="3" borderId="18" xfId="19" applyFont="1" applyFill="1" applyBorder="1" applyAlignment="1" applyProtection="1">
      <alignment horizontal="center" vertical="center"/>
      <protection locked="0"/>
    </xf>
    <xf numFmtId="0" fontId="27" fillId="4" borderId="0" xfId="19" applyFont="1" applyFill="1" applyAlignment="1">
      <alignment horizontal="center" vertical="center"/>
    </xf>
    <xf numFmtId="38" fontId="26" fillId="0" borderId="13" xfId="3" applyFont="1" applyFill="1" applyBorder="1" applyAlignment="1" applyProtection="1">
      <alignment vertical="center"/>
    </xf>
    <xf numFmtId="38" fontId="26" fillId="0" borderId="4" xfId="3" applyFont="1" applyFill="1" applyBorder="1" applyAlignment="1" applyProtection="1">
      <alignment vertical="center"/>
    </xf>
    <xf numFmtId="0" fontId="25" fillId="4" borderId="1" xfId="20" applyFont="1" applyFill="1" applyBorder="1" applyAlignment="1">
      <alignment vertical="center"/>
    </xf>
    <xf numFmtId="0" fontId="25" fillId="4" borderId="11" xfId="20" applyFont="1" applyFill="1" applyBorder="1" applyAlignment="1">
      <alignment vertical="center"/>
    </xf>
    <xf numFmtId="38" fontId="26" fillId="0" borderId="11" xfId="3" applyFont="1" applyFill="1" applyBorder="1" applyAlignment="1" applyProtection="1">
      <alignment vertical="center" wrapText="1"/>
    </xf>
    <xf numFmtId="0" fontId="43" fillId="4" borderId="10" xfId="20" applyFont="1" applyFill="1" applyBorder="1" applyAlignment="1">
      <alignment vertical="center" wrapText="1"/>
    </xf>
    <xf numFmtId="0" fontId="42" fillId="4" borderId="3" xfId="20" applyFont="1" applyFill="1" applyBorder="1" applyAlignment="1">
      <alignment vertical="center" wrapText="1"/>
    </xf>
    <xf numFmtId="0" fontId="42" fillId="0" borderId="3" xfId="20" applyFont="1" applyBorder="1" applyAlignment="1">
      <alignment vertical="center"/>
    </xf>
    <xf numFmtId="0" fontId="43" fillId="0" borderId="3" xfId="20" applyFont="1" applyBorder="1" applyAlignment="1">
      <alignment vertical="center"/>
    </xf>
    <xf numFmtId="0" fontId="11" fillId="4" borderId="3" xfId="20" applyFont="1" applyFill="1" applyBorder="1" applyAlignment="1">
      <alignment horizontal="center" vertical="center" wrapText="1" shrinkToFit="1"/>
    </xf>
    <xf numFmtId="0" fontId="15" fillId="4" borderId="3" xfId="20" applyFont="1" applyFill="1" applyBorder="1" applyAlignment="1">
      <alignment vertical="center" wrapText="1"/>
    </xf>
    <xf numFmtId="0" fontId="18" fillId="6" borderId="0" xfId="19" applyFont="1" applyFill="1">
      <alignment vertical="center"/>
    </xf>
    <xf numFmtId="0" fontId="18" fillId="3" borderId="0" xfId="19" applyFont="1" applyFill="1">
      <alignment vertical="center"/>
    </xf>
    <xf numFmtId="0" fontId="18" fillId="7" borderId="0" xfId="19" applyFont="1" applyFill="1" applyAlignment="1">
      <alignment horizontal="left" vertical="center"/>
    </xf>
    <xf numFmtId="0" fontId="22" fillId="0" borderId="18" xfId="19" applyFont="1" applyBorder="1" applyAlignment="1">
      <alignment horizontal="center" vertical="center"/>
    </xf>
    <xf numFmtId="0" fontId="22" fillId="0" borderId="26" xfId="19" applyFont="1" applyBorder="1" applyAlignment="1">
      <alignment horizontal="center" vertical="center"/>
    </xf>
    <xf numFmtId="187" fontId="22" fillId="0" borderId="26" xfId="19" applyNumberFormat="1" applyFont="1" applyBorder="1" applyAlignment="1" applyProtection="1">
      <alignment horizontal="center" vertical="center"/>
      <protection locked="0"/>
    </xf>
    <xf numFmtId="187" fontId="22" fillId="0" borderId="34" xfId="19" applyNumberFormat="1" applyFont="1" applyBorder="1" applyAlignment="1" applyProtection="1">
      <alignment horizontal="center" vertical="center"/>
      <protection locked="0"/>
    </xf>
    <xf numFmtId="0" fontId="19" fillId="0" borderId="26" xfId="19" applyFont="1" applyBorder="1">
      <alignment vertical="center"/>
    </xf>
    <xf numFmtId="0" fontId="19" fillId="0" borderId="34" xfId="19" applyFont="1" applyBorder="1">
      <alignment vertical="center"/>
    </xf>
    <xf numFmtId="0" fontId="21" fillId="4" borderId="3" xfId="19" applyFont="1" applyFill="1" applyBorder="1" applyAlignment="1">
      <alignment horizontal="center" vertical="center" wrapText="1"/>
    </xf>
    <xf numFmtId="0" fontId="21" fillId="4" borderId="5" xfId="19" applyFont="1" applyFill="1" applyBorder="1" applyAlignment="1">
      <alignment horizontal="center" vertical="center" wrapText="1"/>
    </xf>
    <xf numFmtId="0" fontId="28" fillId="0" borderId="12" xfId="19" applyFont="1" applyBorder="1" applyAlignment="1" applyProtection="1">
      <alignment horizontal="center" vertical="center" wrapText="1"/>
      <protection locked="0"/>
    </xf>
    <xf numFmtId="0" fontId="28" fillId="0" borderId="13" xfId="19" applyFont="1" applyBorder="1" applyAlignment="1" applyProtection="1">
      <alignment horizontal="center" vertical="center" wrapText="1"/>
      <protection locked="0"/>
    </xf>
    <xf numFmtId="0" fontId="28" fillId="4" borderId="14" xfId="19" applyFont="1" applyFill="1" applyBorder="1" applyAlignment="1">
      <alignment horizontal="center" vertical="center" wrapText="1" shrinkToFit="1"/>
    </xf>
    <xf numFmtId="0" fontId="28" fillId="4" borderId="7" xfId="19" applyFont="1" applyFill="1" applyBorder="1" applyAlignment="1">
      <alignment horizontal="center" vertical="center" wrapText="1" shrinkToFit="1"/>
    </xf>
    <xf numFmtId="0" fontId="28" fillId="4" borderId="24" xfId="19" applyFont="1" applyFill="1" applyBorder="1" applyAlignment="1">
      <alignment horizontal="center" vertical="center" wrapText="1" shrinkToFit="1"/>
    </xf>
    <xf numFmtId="0" fontId="21" fillId="6" borderId="23" xfId="19" applyFont="1" applyFill="1" applyBorder="1" applyAlignment="1" applyProtection="1">
      <alignment horizontal="left" vertical="center" wrapText="1" shrinkToFit="1"/>
      <protection locked="0"/>
    </xf>
    <xf numFmtId="0" fontId="21" fillId="6" borderId="7" xfId="19" applyFont="1" applyFill="1" applyBorder="1" applyAlignment="1" applyProtection="1">
      <alignment horizontal="left" vertical="center" wrapText="1" shrinkToFit="1"/>
      <protection locked="0"/>
    </xf>
    <xf numFmtId="0" fontId="21" fillId="6" borderId="4" xfId="19" applyFont="1" applyFill="1" applyBorder="1" applyAlignment="1" applyProtection="1">
      <alignment horizontal="left" vertical="center" wrapText="1" shrinkToFit="1"/>
      <protection locked="0"/>
    </xf>
    <xf numFmtId="0" fontId="21" fillId="4" borderId="14" xfId="19" applyFont="1" applyFill="1" applyBorder="1" applyAlignment="1">
      <alignment horizontal="center" vertical="center" wrapText="1"/>
    </xf>
    <xf numFmtId="0" fontId="21" fillId="4" borderId="7" xfId="19" applyFont="1" applyFill="1" applyBorder="1" applyAlignment="1">
      <alignment horizontal="center" vertical="center" wrapText="1"/>
    </xf>
    <xf numFmtId="0" fontId="21" fillId="4" borderId="24" xfId="19" applyFont="1" applyFill="1" applyBorder="1" applyAlignment="1">
      <alignment horizontal="center" vertical="center" wrapText="1"/>
    </xf>
    <xf numFmtId="0" fontId="21" fillId="7" borderId="23" xfId="19" applyFont="1" applyFill="1" applyBorder="1" applyAlignment="1" applyProtection="1">
      <alignment horizontal="left" vertical="center" wrapText="1" shrinkToFit="1"/>
      <protection locked="0"/>
    </xf>
    <xf numFmtId="0" fontId="21" fillId="7" borderId="7" xfId="19" applyFont="1" applyFill="1" applyBorder="1" applyAlignment="1" applyProtection="1">
      <alignment horizontal="left" vertical="center" wrapText="1" shrinkToFit="1"/>
      <protection locked="0"/>
    </xf>
    <xf numFmtId="0" fontId="21" fillId="7" borderId="4" xfId="19" applyFont="1" applyFill="1" applyBorder="1" applyAlignment="1" applyProtection="1">
      <alignment horizontal="left" vertical="center" wrapText="1" shrinkToFit="1"/>
      <protection locked="0"/>
    </xf>
    <xf numFmtId="0" fontId="21" fillId="4" borderId="3" xfId="19" applyFont="1" applyFill="1" applyBorder="1" applyAlignment="1">
      <alignment horizontal="center" vertical="center"/>
    </xf>
    <xf numFmtId="0" fontId="21" fillId="4" borderId="5" xfId="19" applyFont="1" applyFill="1" applyBorder="1" applyAlignment="1">
      <alignment horizontal="center" vertical="center"/>
    </xf>
    <xf numFmtId="0" fontId="28" fillId="0" borderId="34" xfId="19" applyFont="1" applyBorder="1" applyAlignment="1" applyProtection="1">
      <alignment horizontal="center" vertical="center" wrapText="1"/>
      <protection locked="0"/>
    </xf>
    <xf numFmtId="0" fontId="28" fillId="0" borderId="3" xfId="19" applyFont="1" applyBorder="1" applyAlignment="1" applyProtection="1">
      <alignment horizontal="center" vertical="center" wrapText="1"/>
      <protection locked="0"/>
    </xf>
    <xf numFmtId="0" fontId="28" fillId="4" borderId="1" xfId="19" applyFont="1" applyFill="1" applyBorder="1" applyAlignment="1">
      <alignment horizontal="center" wrapText="1"/>
    </xf>
    <xf numFmtId="0" fontId="28" fillId="4" borderId="9" xfId="19" applyFont="1" applyFill="1" applyBorder="1" applyAlignment="1">
      <alignment horizontal="center" wrapText="1"/>
    </xf>
    <xf numFmtId="0" fontId="28" fillId="4" borderId="22" xfId="19" applyFont="1" applyFill="1" applyBorder="1" applyAlignment="1">
      <alignment horizontal="center" wrapText="1"/>
    </xf>
    <xf numFmtId="0" fontId="28" fillId="6" borderId="21" xfId="19" applyFont="1" applyFill="1" applyBorder="1" applyAlignment="1" applyProtection="1">
      <alignment horizontal="left"/>
      <protection locked="0"/>
    </xf>
    <xf numFmtId="0" fontId="28" fillId="6" borderId="9" xfId="19" applyFont="1" applyFill="1" applyBorder="1" applyAlignment="1" applyProtection="1">
      <alignment horizontal="left"/>
      <protection locked="0"/>
    </xf>
    <xf numFmtId="0" fontId="28" fillId="6" borderId="11" xfId="19" applyFont="1" applyFill="1" applyBorder="1" applyAlignment="1" applyProtection="1">
      <alignment horizontal="left"/>
      <protection locked="0"/>
    </xf>
    <xf numFmtId="0" fontId="28" fillId="7" borderId="21" xfId="19" applyFont="1" applyFill="1" applyBorder="1" applyAlignment="1" applyProtection="1">
      <alignment horizontal="left"/>
      <protection locked="0"/>
    </xf>
    <xf numFmtId="0" fontId="28" fillId="7" borderId="9" xfId="19" applyFont="1" applyFill="1" applyBorder="1" applyAlignment="1" applyProtection="1">
      <alignment horizontal="left"/>
      <protection locked="0"/>
    </xf>
    <xf numFmtId="0" fontId="28" fillId="7" borderId="11" xfId="19" applyFont="1" applyFill="1" applyBorder="1" applyAlignment="1" applyProtection="1">
      <alignment horizontal="left"/>
      <protection locked="0"/>
    </xf>
    <xf numFmtId="0" fontId="21" fillId="4" borderId="18" xfId="19" applyFont="1" applyFill="1" applyBorder="1" applyAlignment="1">
      <alignment horizontal="center" vertical="center" wrapText="1"/>
    </xf>
    <xf numFmtId="0" fontId="21" fillId="4" borderId="26" xfId="19" applyFont="1" applyFill="1" applyBorder="1" applyAlignment="1">
      <alignment horizontal="center" vertical="center"/>
    </xf>
    <xf numFmtId="0" fontId="21" fillId="6" borderId="26" xfId="19" applyFont="1" applyFill="1" applyBorder="1" applyAlignment="1" applyProtection="1">
      <alignment horizontal="center" vertical="center" wrapText="1"/>
      <protection locked="0"/>
    </xf>
    <xf numFmtId="0" fontId="21" fillId="6" borderId="34" xfId="19" applyFont="1" applyFill="1" applyBorder="1" applyAlignment="1" applyProtection="1">
      <alignment horizontal="center" vertical="center" wrapText="1"/>
      <protection locked="0"/>
    </xf>
    <xf numFmtId="0" fontId="21" fillId="4" borderId="12" xfId="19" applyFont="1" applyFill="1" applyBorder="1" applyAlignment="1">
      <alignment horizontal="center" vertical="center" wrapText="1"/>
    </xf>
    <xf numFmtId="0" fontId="21" fillId="4" borderId="33" xfId="19" applyFont="1" applyFill="1" applyBorder="1" applyAlignment="1">
      <alignment horizontal="center" vertical="center" wrapText="1"/>
    </xf>
    <xf numFmtId="0" fontId="21" fillId="7" borderId="12" xfId="19" applyFont="1" applyFill="1" applyBorder="1" applyAlignment="1" applyProtection="1">
      <alignment horizontal="center" vertical="center"/>
      <protection locked="0"/>
    </xf>
    <xf numFmtId="0" fontId="21" fillId="4" borderId="19" xfId="19" applyFont="1" applyFill="1" applyBorder="1" applyAlignment="1">
      <alignment horizontal="center" vertical="center"/>
    </xf>
    <xf numFmtId="0" fontId="21" fillId="4" borderId="20" xfId="19" applyFont="1" applyFill="1" applyBorder="1" applyAlignment="1">
      <alignment horizontal="center" vertical="center"/>
    </xf>
    <xf numFmtId="0" fontId="21" fillId="6" borderId="20" xfId="19" applyFont="1" applyFill="1" applyBorder="1" applyAlignment="1" applyProtection="1">
      <alignment horizontal="center" vertical="center"/>
      <protection locked="0"/>
    </xf>
    <xf numFmtId="0" fontId="21" fillId="6" borderId="25" xfId="19" applyFont="1" applyFill="1" applyBorder="1" applyAlignment="1" applyProtection="1">
      <alignment horizontal="center" vertical="center"/>
      <protection locked="0"/>
    </xf>
    <xf numFmtId="0" fontId="21" fillId="4" borderId="18" xfId="19" applyFont="1" applyFill="1" applyBorder="1" applyAlignment="1">
      <alignment horizontal="center" vertical="center"/>
    </xf>
    <xf numFmtId="0" fontId="21" fillId="0" borderId="20" xfId="19" applyFont="1" applyBorder="1" applyAlignment="1">
      <alignment horizontal="right" vertical="center"/>
    </xf>
    <xf numFmtId="0" fontId="21" fillId="0" borderId="21" xfId="19" applyFont="1" applyBorder="1" applyAlignment="1">
      <alignment horizontal="right" vertical="center"/>
    </xf>
    <xf numFmtId="0" fontId="21" fillId="6" borderId="9" xfId="19" applyFont="1" applyFill="1" applyBorder="1" applyAlignment="1" applyProtection="1">
      <alignment horizontal="left" vertical="center"/>
      <protection locked="0"/>
    </xf>
    <xf numFmtId="0" fontId="21" fillId="6" borderId="11" xfId="19" applyFont="1" applyFill="1" applyBorder="1" applyAlignment="1" applyProtection="1">
      <alignment horizontal="left" vertical="center"/>
      <protection locked="0"/>
    </xf>
    <xf numFmtId="0" fontId="21" fillId="4" borderId="26" xfId="19" applyFont="1" applyFill="1" applyBorder="1" applyAlignment="1">
      <alignment horizontal="center" vertical="center" wrapText="1"/>
    </xf>
    <xf numFmtId="0" fontId="21" fillId="6" borderId="26" xfId="19" applyFont="1" applyFill="1" applyBorder="1" applyAlignment="1" applyProtection="1">
      <alignment horizontal="center" vertical="center"/>
      <protection locked="0"/>
    </xf>
    <xf numFmtId="0" fontId="21" fillId="6" borderId="34" xfId="19" applyFont="1" applyFill="1" applyBorder="1" applyAlignment="1" applyProtection="1">
      <alignment horizontal="center" vertical="center"/>
      <protection locked="0"/>
    </xf>
    <xf numFmtId="0" fontId="21" fillId="6" borderId="26" xfId="19" applyFont="1" applyFill="1" applyBorder="1" applyAlignment="1" applyProtection="1">
      <alignment horizontal="left" vertical="center" indent="1"/>
      <protection locked="0"/>
    </xf>
    <xf numFmtId="0" fontId="21" fillId="6" borderId="34" xfId="19" applyFont="1" applyFill="1" applyBorder="1" applyAlignment="1" applyProtection="1">
      <alignment horizontal="left" vertical="center" indent="1"/>
      <protection locked="0"/>
    </xf>
    <xf numFmtId="0" fontId="26" fillId="0" borderId="9" xfId="21" applyFont="1" applyBorder="1" applyAlignment="1">
      <alignment horizontal="center" vertical="center"/>
    </xf>
    <xf numFmtId="0" fontId="33" fillId="0" borderId="9" xfId="21" applyFont="1" applyBorder="1" applyAlignment="1">
      <alignment horizontal="center" vertical="center"/>
    </xf>
    <xf numFmtId="0" fontId="26" fillId="0" borderId="9" xfId="21" applyFont="1" applyBorder="1" applyAlignment="1">
      <alignment horizontal="left" vertical="center" wrapText="1"/>
    </xf>
    <xf numFmtId="0" fontId="26" fillId="0" borderId="11" xfId="21" applyFont="1" applyBorder="1" applyAlignment="1">
      <alignment horizontal="left" vertical="center" wrapText="1"/>
    </xf>
    <xf numFmtId="0" fontId="41" fillId="0" borderId="12" xfId="21" applyFont="1" applyBorder="1" applyAlignment="1">
      <alignment horizontal="center" vertical="center" wrapText="1" shrinkToFit="1"/>
    </xf>
    <xf numFmtId="0" fontId="65" fillId="0" borderId="12" xfId="21" applyFont="1" applyBorder="1" applyAlignment="1">
      <alignment horizontal="center" vertical="center" shrinkToFit="1"/>
    </xf>
    <xf numFmtId="0" fontId="26" fillId="0" borderId="12" xfId="21" applyFont="1" applyBorder="1" applyAlignment="1">
      <alignment horizontal="left" vertical="center" wrapText="1"/>
    </xf>
    <xf numFmtId="0" fontId="26" fillId="0" borderId="13" xfId="21" applyFont="1" applyBorder="1" applyAlignment="1">
      <alignment horizontal="left" vertical="center" wrapText="1"/>
    </xf>
    <xf numFmtId="0" fontId="26" fillId="0" borderId="3" xfId="21" applyFont="1" applyBorder="1" applyAlignment="1">
      <alignment horizontal="left" vertical="center" wrapText="1"/>
    </xf>
    <xf numFmtId="0" fontId="28" fillId="0" borderId="0" xfId="19" applyFont="1" applyAlignment="1">
      <alignment horizontal="center" vertical="center"/>
    </xf>
    <xf numFmtId="0" fontId="9" fillId="0" borderId="5" xfId="20" quotePrefix="1" applyFont="1" applyBorder="1" applyAlignment="1">
      <alignment horizontal="center" vertical="center" wrapText="1"/>
    </xf>
    <xf numFmtId="0" fontId="9" fillId="0" borderId="13" xfId="20" quotePrefix="1" applyFont="1" applyBorder="1" applyAlignment="1">
      <alignment horizontal="center" vertical="center" wrapText="1"/>
    </xf>
    <xf numFmtId="0" fontId="9" fillId="0" borderId="3" xfId="20" quotePrefix="1" applyFont="1" applyBorder="1" applyAlignment="1">
      <alignment horizontal="center" vertical="center" wrapText="1"/>
    </xf>
    <xf numFmtId="0" fontId="9" fillId="0" borderId="12" xfId="20" quotePrefix="1" applyFont="1" applyBorder="1" applyAlignment="1">
      <alignment horizontal="center" vertical="center" wrapText="1"/>
    </xf>
    <xf numFmtId="0" fontId="37" fillId="0" borderId="0" xfId="19" quotePrefix="1" applyFont="1" applyAlignment="1">
      <alignment horizontal="right" vertical="center"/>
    </xf>
    <xf numFmtId="0" fontId="37" fillId="0" borderId="0" xfId="19" applyFont="1" applyAlignment="1">
      <alignment horizontal="right" vertical="center"/>
    </xf>
    <xf numFmtId="0" fontId="9" fillId="6" borderId="5" xfId="20" quotePrefix="1" applyFont="1" applyFill="1" applyBorder="1" applyAlignment="1" applyProtection="1">
      <alignment horizontal="center" vertical="center" wrapText="1"/>
      <protection locked="0"/>
    </xf>
    <xf numFmtId="0" fontId="9" fillId="6" borderId="13" xfId="20" quotePrefix="1" applyFont="1" applyFill="1" applyBorder="1" applyAlignment="1" applyProtection="1">
      <alignment horizontal="center" vertical="center" wrapText="1"/>
      <protection locked="0"/>
    </xf>
    <xf numFmtId="0" fontId="9" fillId="0" borderId="3" xfId="20" quotePrefix="1" applyFont="1" applyBorder="1" applyAlignment="1">
      <alignment horizontal="left" vertical="center" wrapText="1"/>
    </xf>
    <xf numFmtId="0" fontId="9" fillId="6" borderId="12" xfId="20" quotePrefix="1" applyFont="1" applyFill="1" applyBorder="1" applyAlignment="1" applyProtection="1">
      <alignment horizontal="center" vertical="center" wrapText="1"/>
      <protection locked="0"/>
    </xf>
    <xf numFmtId="0" fontId="28" fillId="4" borderId="35" xfId="19" applyFont="1" applyFill="1" applyBorder="1" applyAlignment="1">
      <alignment vertical="center" wrapText="1" shrinkToFit="1"/>
    </xf>
    <xf numFmtId="0" fontId="28" fillId="4" borderId="12" xfId="19" applyFont="1" applyFill="1" applyBorder="1" applyAlignment="1">
      <alignment vertical="center" wrapText="1" shrinkToFit="1"/>
    </xf>
    <xf numFmtId="0" fontId="28" fillId="4" borderId="13" xfId="19" applyFont="1" applyFill="1" applyBorder="1" applyAlignment="1">
      <alignment vertical="center" wrapText="1" shrinkToFit="1"/>
    </xf>
    <xf numFmtId="0" fontId="28" fillId="4" borderId="9" xfId="19" applyFont="1" applyFill="1" applyBorder="1" applyAlignment="1">
      <alignment horizontal="center" vertical="center" wrapText="1"/>
    </xf>
    <xf numFmtId="0" fontId="28" fillId="4" borderId="0" xfId="19" applyFont="1" applyFill="1" applyAlignment="1">
      <alignment horizontal="center" vertical="center" wrapText="1"/>
    </xf>
    <xf numFmtId="0" fontId="28" fillId="4" borderId="26" xfId="19" applyFont="1" applyFill="1" applyBorder="1" applyAlignment="1">
      <alignment vertical="center" shrinkToFit="1"/>
    </xf>
    <xf numFmtId="0" fontId="28" fillId="4" borderId="34" xfId="19" applyFont="1" applyFill="1" applyBorder="1" applyAlignment="1">
      <alignment vertical="center" shrinkToFit="1"/>
    </xf>
    <xf numFmtId="0" fontId="28" fillId="4" borderId="26" xfId="19" applyFont="1" applyFill="1" applyBorder="1">
      <alignment vertical="center"/>
    </xf>
    <xf numFmtId="0" fontId="28" fillId="4" borderId="34" xfId="19" applyFont="1" applyFill="1" applyBorder="1">
      <alignment vertical="center"/>
    </xf>
    <xf numFmtId="0" fontId="9" fillId="7" borderId="5" xfId="20" quotePrefix="1" applyFont="1" applyFill="1" applyBorder="1" applyAlignment="1" applyProtection="1">
      <alignment horizontal="center" vertical="center" wrapText="1"/>
      <protection locked="0"/>
    </xf>
    <xf numFmtId="0" fontId="9" fillId="7" borderId="13" xfId="20" quotePrefix="1" applyFont="1" applyFill="1" applyBorder="1" applyAlignment="1" applyProtection="1">
      <alignment horizontal="center" vertical="center" wrapText="1"/>
      <protection locked="0"/>
    </xf>
    <xf numFmtId="0" fontId="26" fillId="0" borderId="3" xfId="20" applyFont="1" applyBorder="1" applyAlignment="1">
      <alignment horizontal="center" vertical="center"/>
    </xf>
    <xf numFmtId="0" fontId="26" fillId="0" borderId="3" xfId="20" applyFont="1" applyBorder="1" applyAlignment="1">
      <alignment horizontal="center" vertical="center" shrinkToFit="1"/>
    </xf>
    <xf numFmtId="0" fontId="26" fillId="0" borderId="10" xfId="20" applyFont="1" applyBorder="1" applyAlignment="1">
      <alignment horizontal="center" vertical="center" shrinkToFit="1"/>
    </xf>
    <xf numFmtId="0" fontId="26" fillId="0" borderId="3" xfId="20" applyFont="1" applyBorder="1" applyAlignment="1">
      <alignment horizontal="center" vertical="center" wrapText="1"/>
    </xf>
    <xf numFmtId="0" fontId="26" fillId="6" borderId="3" xfId="20" applyFont="1" applyFill="1" applyBorder="1" applyAlignment="1" applyProtection="1">
      <alignment horizontal="center" vertical="center"/>
      <protection locked="0"/>
    </xf>
    <xf numFmtId="0" fontId="28" fillId="6" borderId="3" xfId="19" applyFont="1" applyFill="1" applyBorder="1" applyAlignment="1" applyProtection="1">
      <alignment horizontal="center" vertical="center" wrapText="1"/>
      <protection locked="0"/>
    </xf>
    <xf numFmtId="0" fontId="28" fillId="6" borderId="3" xfId="19" applyFont="1" applyFill="1" applyBorder="1" applyAlignment="1" applyProtection="1">
      <alignment horizontal="center" vertical="center"/>
      <protection locked="0"/>
    </xf>
    <xf numFmtId="0" fontId="28" fillId="7" borderId="3" xfId="19" applyFont="1" applyFill="1" applyBorder="1" applyAlignment="1" applyProtection="1">
      <alignment horizontal="center" vertical="center"/>
      <protection locked="0"/>
    </xf>
    <xf numFmtId="0" fontId="9" fillId="0" borderId="13" xfId="22" applyFont="1" applyBorder="1" applyAlignment="1">
      <alignment horizontal="center" vertical="center" shrinkToFit="1"/>
    </xf>
    <xf numFmtId="0" fontId="40" fillId="0" borderId="3" xfId="23" applyFont="1" applyBorder="1" applyAlignment="1">
      <alignment horizontal="center" vertical="center" shrinkToFit="1"/>
    </xf>
    <xf numFmtId="0" fontId="9" fillId="0" borderId="3" xfId="22" applyFont="1" applyBorder="1" applyAlignment="1">
      <alignment horizontal="center" vertical="center" shrinkToFit="1"/>
    </xf>
    <xf numFmtId="0" fontId="40" fillId="0" borderId="3" xfId="23" applyFont="1" applyBorder="1" applyAlignment="1">
      <alignment vertical="center" shrinkToFit="1"/>
    </xf>
    <xf numFmtId="0" fontId="63" fillId="0" borderId="3" xfId="20" applyFont="1" applyBorder="1" applyAlignment="1">
      <alignment horizontal="center" vertical="center" wrapText="1"/>
    </xf>
    <xf numFmtId="0" fontId="28" fillId="7" borderId="5" xfId="19" applyFont="1" applyFill="1" applyBorder="1" applyAlignment="1" applyProtection="1">
      <alignment horizontal="center" vertical="center"/>
      <protection locked="0"/>
    </xf>
    <xf numFmtId="0" fontId="28" fillId="7" borderId="12" xfId="19" applyFont="1" applyFill="1" applyBorder="1" applyAlignment="1" applyProtection="1">
      <alignment horizontal="center" vertical="center"/>
      <protection locked="0"/>
    </xf>
    <xf numFmtId="0" fontId="28" fillId="7" borderId="13" xfId="19" applyFont="1" applyFill="1" applyBorder="1" applyAlignment="1" applyProtection="1">
      <alignment horizontal="center" vertical="center"/>
      <protection locked="0"/>
    </xf>
    <xf numFmtId="38" fontId="28" fillId="7" borderId="3" xfId="18" applyFont="1" applyFill="1" applyBorder="1" applyAlignment="1" applyProtection="1">
      <alignment horizontal="center" vertical="center" shrinkToFit="1"/>
      <protection locked="0"/>
    </xf>
    <xf numFmtId="38" fontId="28" fillId="7" borderId="3" xfId="18" applyFont="1" applyFill="1" applyBorder="1" applyAlignment="1" applyProtection="1">
      <alignment horizontal="center" vertical="center"/>
      <protection locked="0"/>
    </xf>
    <xf numFmtId="0" fontId="26" fillId="0" borderId="0" xfId="20" applyFont="1" applyAlignment="1">
      <alignment horizontal="right" vertical="top"/>
    </xf>
    <xf numFmtId="0" fontId="26" fillId="0" borderId="9" xfId="20" applyFont="1" applyBorder="1" applyAlignment="1">
      <alignment horizontal="left" vertical="top" wrapText="1"/>
    </xf>
    <xf numFmtId="0" fontId="26" fillId="0" borderId="9" xfId="20" applyFont="1" applyBorder="1" applyAlignment="1" applyProtection="1">
      <alignment horizontal="left" vertical="top" wrapText="1"/>
      <protection locked="0"/>
    </xf>
    <xf numFmtId="0" fontId="28" fillId="4" borderId="3" xfId="19" applyFont="1" applyFill="1" applyBorder="1" applyAlignment="1">
      <alignment horizontal="center" vertical="center"/>
    </xf>
    <xf numFmtId="0" fontId="28" fillId="4" borderId="3" xfId="19" applyFont="1" applyFill="1" applyBorder="1" applyAlignment="1">
      <alignment horizontal="center" vertical="center" wrapText="1"/>
    </xf>
    <xf numFmtId="0" fontId="28" fillId="4" borderId="3" xfId="20" applyFont="1" applyFill="1" applyBorder="1" applyAlignment="1">
      <alignment horizontal="center" vertical="center" wrapText="1"/>
    </xf>
    <xf numFmtId="0" fontId="26" fillId="4" borderId="3" xfId="20" applyFont="1" applyFill="1" applyBorder="1" applyAlignment="1">
      <alignment horizontal="center" vertical="center" wrapText="1" shrinkToFit="1"/>
    </xf>
    <xf numFmtId="0" fontId="26" fillId="4" borderId="5" xfId="20" applyFont="1" applyFill="1" applyBorder="1" applyAlignment="1">
      <alignment horizontal="left" vertical="center" wrapText="1" shrinkToFit="1"/>
    </xf>
    <xf numFmtId="0" fontId="26" fillId="4" borderId="12" xfId="20" applyFont="1" applyFill="1" applyBorder="1" applyAlignment="1">
      <alignment horizontal="left" vertical="center" wrapText="1" shrinkToFit="1"/>
    </xf>
    <xf numFmtId="0" fontId="26" fillId="4" borderId="3" xfId="20" applyFont="1" applyFill="1" applyBorder="1" applyAlignment="1">
      <alignment horizontal="left" vertical="center" wrapText="1"/>
    </xf>
    <xf numFmtId="0" fontId="26" fillId="4" borderId="3" xfId="20" applyFont="1" applyFill="1" applyBorder="1" applyAlignment="1">
      <alignment horizontal="center" vertical="center" wrapText="1"/>
    </xf>
    <xf numFmtId="0" fontId="26" fillId="4" borderId="1" xfId="20" applyFont="1" applyFill="1" applyBorder="1" applyAlignment="1">
      <alignment horizontal="left" vertical="center" wrapText="1"/>
    </xf>
    <xf numFmtId="0" fontId="26" fillId="4" borderId="9" xfId="20" applyFont="1" applyFill="1" applyBorder="1" applyAlignment="1">
      <alignment horizontal="left" vertical="center" wrapText="1"/>
    </xf>
    <xf numFmtId="0" fontId="26" fillId="4" borderId="11" xfId="20" applyFont="1" applyFill="1" applyBorder="1" applyAlignment="1">
      <alignment horizontal="left" vertical="center" wrapText="1"/>
    </xf>
    <xf numFmtId="0" fontId="26" fillId="4" borderId="14" xfId="20" applyFont="1" applyFill="1" applyBorder="1" applyAlignment="1">
      <alignment horizontal="left" vertical="center" wrapText="1"/>
    </xf>
    <xf numFmtId="0" fontId="26" fillId="4" borderId="7" xfId="20" applyFont="1" applyFill="1" applyBorder="1" applyAlignment="1">
      <alignment horizontal="left" vertical="center" wrapText="1"/>
    </xf>
    <xf numFmtId="0" fontId="26" fillId="4" borderId="4" xfId="20" applyFont="1" applyFill="1" applyBorder="1" applyAlignment="1">
      <alignment horizontal="left" vertical="center" wrapText="1"/>
    </xf>
    <xf numFmtId="0" fontId="26" fillId="4" borderId="1" xfId="20" applyFont="1" applyFill="1" applyBorder="1" applyAlignment="1">
      <alignment horizontal="center" vertical="center" wrapText="1"/>
    </xf>
    <xf numFmtId="0" fontId="26" fillId="4" borderId="11" xfId="20" applyFont="1" applyFill="1" applyBorder="1" applyAlignment="1">
      <alignment horizontal="center" vertical="center" wrapText="1"/>
    </xf>
    <xf numFmtId="0" fontId="26" fillId="4" borderId="14" xfId="20" applyFont="1" applyFill="1" applyBorder="1" applyAlignment="1">
      <alignment horizontal="center" vertical="center" wrapText="1"/>
    </xf>
    <xf numFmtId="0" fontId="26" fillId="4" borderId="4" xfId="20" applyFont="1" applyFill="1" applyBorder="1" applyAlignment="1">
      <alignment horizontal="center" vertical="center" wrapText="1"/>
    </xf>
    <xf numFmtId="0" fontId="41" fillId="4" borderId="1" xfId="20" applyFont="1" applyFill="1" applyBorder="1" applyAlignment="1">
      <alignment horizontal="left" vertical="center" wrapText="1"/>
    </xf>
    <xf numFmtId="0" fontId="41" fillId="4" borderId="9" xfId="20" applyFont="1" applyFill="1" applyBorder="1" applyAlignment="1">
      <alignment horizontal="left" vertical="center" wrapText="1"/>
    </xf>
    <xf numFmtId="0" fontId="41" fillId="4" borderId="11" xfId="20" applyFont="1" applyFill="1" applyBorder="1" applyAlignment="1">
      <alignment horizontal="left" vertical="center" wrapText="1"/>
    </xf>
    <xf numFmtId="0" fontId="41" fillId="4" borderId="14" xfId="20" applyFont="1" applyFill="1" applyBorder="1" applyAlignment="1">
      <alignment horizontal="left" vertical="center" wrapText="1"/>
    </xf>
    <xf numFmtId="0" fontId="41" fillId="4" borderId="7" xfId="20" applyFont="1" applyFill="1" applyBorder="1" applyAlignment="1">
      <alignment horizontal="left" vertical="center" wrapText="1"/>
    </xf>
    <xf numFmtId="0" fontId="41" fillId="4" borderId="4" xfId="20" applyFont="1" applyFill="1" applyBorder="1" applyAlignment="1">
      <alignment horizontal="left" vertical="center" wrapText="1"/>
    </xf>
    <xf numFmtId="0" fontId="41" fillId="4" borderId="15" xfId="20" applyFont="1" applyFill="1" applyBorder="1" applyAlignment="1">
      <alignment horizontal="left" vertical="center" wrapText="1"/>
    </xf>
    <xf numFmtId="0" fontId="41" fillId="4" borderId="0" xfId="20" applyFont="1" applyFill="1" applyAlignment="1">
      <alignment horizontal="left" vertical="center" wrapText="1"/>
    </xf>
    <xf numFmtId="0" fontId="26" fillId="4" borderId="5" xfId="20" applyFont="1" applyFill="1" applyBorder="1" applyAlignment="1">
      <alignment horizontal="center" vertical="center" wrapText="1"/>
    </xf>
    <xf numFmtId="0" fontId="26" fillId="4" borderId="12" xfId="20" applyFont="1" applyFill="1" applyBorder="1" applyAlignment="1">
      <alignment horizontal="center" vertical="center" wrapText="1"/>
    </xf>
    <xf numFmtId="0" fontId="26" fillId="4" borderId="13" xfId="20" applyFont="1" applyFill="1" applyBorder="1" applyAlignment="1">
      <alignment horizontal="center" vertical="center" wrapText="1"/>
    </xf>
    <xf numFmtId="179" fontId="26" fillId="6" borderId="3" xfId="20" applyNumberFormat="1" applyFont="1" applyFill="1" applyBorder="1" applyAlignment="1" applyProtection="1">
      <alignment horizontal="center" vertical="center"/>
      <protection locked="0"/>
    </xf>
    <xf numFmtId="0" fontId="26" fillId="6" borderId="3" xfId="20" applyFont="1" applyFill="1" applyBorder="1" applyAlignment="1" applyProtection="1">
      <alignment horizontal="center" vertical="center" shrinkToFit="1"/>
      <protection locked="0"/>
    </xf>
    <xf numFmtId="49" fontId="41" fillId="7" borderId="3" xfId="20" applyNumberFormat="1" applyFont="1" applyFill="1" applyBorder="1" applyAlignment="1" applyProtection="1">
      <alignment horizontal="center" vertical="center" wrapText="1"/>
      <protection locked="0"/>
    </xf>
    <xf numFmtId="0" fontId="26" fillId="7" borderId="3" xfId="20" applyFont="1" applyFill="1" applyBorder="1" applyAlignment="1" applyProtection="1">
      <alignment horizontal="center" vertical="center" shrinkToFit="1"/>
      <protection locked="0"/>
    </xf>
    <xf numFmtId="0" fontId="26" fillId="0" borderId="3" xfId="20" applyFont="1" applyBorder="1" applyAlignment="1" applyProtection="1">
      <alignment horizontal="center" vertical="center" shrinkToFit="1"/>
      <protection locked="0"/>
    </xf>
    <xf numFmtId="9" fontId="28" fillId="0" borderId="5" xfId="24" applyFont="1" applyFill="1" applyBorder="1" applyAlignment="1" applyProtection="1">
      <alignment horizontal="center" vertical="center"/>
      <protection locked="0"/>
    </xf>
    <xf numFmtId="9" fontId="28" fillId="0" borderId="13" xfId="24" applyFont="1" applyFill="1" applyBorder="1" applyAlignment="1" applyProtection="1">
      <alignment horizontal="center" vertical="center"/>
      <protection locked="0"/>
    </xf>
    <xf numFmtId="49" fontId="26" fillId="7" borderId="5" xfId="20" applyNumberFormat="1" applyFont="1" applyFill="1" applyBorder="1" applyAlignment="1" applyProtection="1">
      <alignment horizontal="center" vertical="center"/>
      <protection locked="0"/>
    </xf>
    <xf numFmtId="49" fontId="26" fillId="7" borderId="12" xfId="20" applyNumberFormat="1" applyFont="1" applyFill="1" applyBorder="1" applyAlignment="1" applyProtection="1">
      <alignment horizontal="center" vertical="center"/>
      <protection locked="0"/>
    </xf>
    <xf numFmtId="49" fontId="26" fillId="7" borderId="13" xfId="20" applyNumberFormat="1" applyFont="1" applyFill="1" applyBorder="1" applyAlignment="1" applyProtection="1">
      <alignment horizontal="center" vertical="center"/>
      <protection locked="0"/>
    </xf>
    <xf numFmtId="0" fontId="26" fillId="6" borderId="12" xfId="20" applyFont="1" applyFill="1" applyBorder="1" applyAlignment="1" applyProtection="1">
      <alignment horizontal="center" vertical="center" shrinkToFit="1"/>
      <protection locked="0"/>
    </xf>
    <xf numFmtId="0" fontId="26" fillId="6" borderId="13" xfId="20" applyFont="1" applyFill="1" applyBorder="1" applyAlignment="1" applyProtection="1">
      <alignment horizontal="center" vertical="center" shrinkToFit="1"/>
      <protection locked="0"/>
    </xf>
    <xf numFmtId="49" fontId="26" fillId="7" borderId="3" xfId="20" applyNumberFormat="1" applyFont="1" applyFill="1" applyBorder="1" applyAlignment="1" applyProtection="1">
      <alignment horizontal="center" vertical="center"/>
      <protection locked="0"/>
    </xf>
    <xf numFmtId="0" fontId="26" fillId="4" borderId="0" xfId="20" applyFont="1" applyFill="1" applyAlignment="1">
      <alignment horizontal="right" vertical="top"/>
    </xf>
    <xf numFmtId="0" fontId="26" fillId="4" borderId="9" xfId="20" applyFont="1" applyFill="1" applyBorder="1" applyAlignment="1">
      <alignment horizontal="left" vertical="top" wrapText="1"/>
    </xf>
    <xf numFmtId="0" fontId="26" fillId="4" borderId="9" xfId="20" applyFont="1" applyFill="1" applyBorder="1" applyAlignment="1" applyProtection="1">
      <alignment horizontal="left" vertical="top" wrapText="1"/>
      <protection locked="0"/>
    </xf>
    <xf numFmtId="9" fontId="28" fillId="0" borderId="3" xfId="24" applyFont="1" applyFill="1" applyBorder="1" applyAlignment="1" applyProtection="1">
      <alignment horizontal="center" vertical="center"/>
      <protection locked="0"/>
    </xf>
    <xf numFmtId="0" fontId="28" fillId="4" borderId="5" xfId="19" applyFont="1" applyFill="1" applyBorder="1" applyAlignment="1">
      <alignment horizontal="left" vertical="center" wrapText="1"/>
    </xf>
    <xf numFmtId="0" fontId="28" fillId="4" borderId="12" xfId="19" applyFont="1" applyFill="1" applyBorder="1" applyAlignment="1">
      <alignment horizontal="left" vertical="center" wrapText="1"/>
    </xf>
    <xf numFmtId="0" fontId="28" fillId="4" borderId="13" xfId="19" applyFont="1" applyFill="1" applyBorder="1" applyAlignment="1">
      <alignment horizontal="left" vertical="center" wrapText="1"/>
    </xf>
    <xf numFmtId="0" fontId="28" fillId="4" borderId="1" xfId="19" applyFont="1" applyFill="1" applyBorder="1" applyAlignment="1">
      <alignment horizontal="center" vertical="center" wrapText="1"/>
    </xf>
    <xf numFmtId="0" fontId="28" fillId="4" borderId="14" xfId="19" applyFont="1" applyFill="1" applyBorder="1" applyAlignment="1">
      <alignment horizontal="center" vertical="center" wrapText="1"/>
    </xf>
    <xf numFmtId="0" fontId="28" fillId="4" borderId="7" xfId="19" applyFont="1" applyFill="1" applyBorder="1" applyAlignment="1">
      <alignment horizontal="center" vertical="center" wrapText="1"/>
    </xf>
    <xf numFmtId="0" fontId="28" fillId="0" borderId="1" xfId="19" applyFont="1" applyBorder="1" applyAlignment="1">
      <alignment horizontal="center" vertical="center" wrapText="1"/>
    </xf>
    <xf numFmtId="0" fontId="28" fillId="0" borderId="11" xfId="19" applyFont="1" applyBorder="1" applyAlignment="1">
      <alignment horizontal="center" vertical="center" wrapText="1"/>
    </xf>
    <xf numFmtId="0" fontId="28" fillId="0" borderId="14" xfId="19" applyFont="1" applyBorder="1" applyAlignment="1">
      <alignment horizontal="center" vertical="center" wrapText="1"/>
    </xf>
    <xf numFmtId="0" fontId="28" fillId="0" borderId="4" xfId="19" applyFont="1" applyBorder="1" applyAlignment="1">
      <alignment horizontal="center" vertical="center" wrapText="1"/>
    </xf>
    <xf numFmtId="0" fontId="28" fillId="4" borderId="1" xfId="20" applyFont="1" applyFill="1" applyBorder="1" applyAlignment="1">
      <alignment horizontal="center" vertical="center" wrapText="1"/>
    </xf>
    <xf numFmtId="0" fontId="28" fillId="4" borderId="9" xfId="20" applyFont="1" applyFill="1" applyBorder="1" applyAlignment="1">
      <alignment horizontal="center" vertical="center"/>
    </xf>
    <xf numFmtId="0" fontId="28" fillId="4" borderId="11" xfId="20" applyFont="1" applyFill="1" applyBorder="1" applyAlignment="1">
      <alignment horizontal="center" vertical="center"/>
    </xf>
    <xf numFmtId="0" fontId="28" fillId="4" borderId="15" xfId="20" applyFont="1" applyFill="1" applyBorder="1" applyAlignment="1">
      <alignment horizontal="center" vertical="center"/>
    </xf>
    <xf numFmtId="0" fontId="28" fillId="4" borderId="0" xfId="20" applyFont="1" applyFill="1" applyAlignment="1">
      <alignment horizontal="center" vertical="center"/>
    </xf>
    <xf numFmtId="0" fontId="28" fillId="4" borderId="6" xfId="20" applyFont="1" applyFill="1" applyBorder="1" applyAlignment="1">
      <alignment horizontal="center" vertical="center"/>
    </xf>
    <xf numFmtId="0" fontId="28" fillId="4" borderId="14" xfId="20" applyFont="1" applyFill="1" applyBorder="1" applyAlignment="1">
      <alignment horizontal="center" vertical="center"/>
    </xf>
    <xf numFmtId="0" fontId="28" fillId="4" borderId="7" xfId="20" applyFont="1" applyFill="1" applyBorder="1" applyAlignment="1">
      <alignment horizontal="center" vertical="center"/>
    </xf>
    <xf numFmtId="0" fontId="28" fillId="4" borderId="4" xfId="20" applyFont="1" applyFill="1" applyBorder="1" applyAlignment="1">
      <alignment horizontal="center" vertical="center"/>
    </xf>
    <xf numFmtId="0" fontId="26" fillId="4" borderId="5" xfId="20" applyFont="1" applyFill="1" applyBorder="1" applyAlignment="1">
      <alignment horizontal="center" vertical="center"/>
    </xf>
    <xf numFmtId="0" fontId="26" fillId="4" borderId="12" xfId="20" applyFont="1" applyFill="1" applyBorder="1" applyAlignment="1">
      <alignment horizontal="center" vertical="center"/>
    </xf>
    <xf numFmtId="0" fontId="26" fillId="4" borderId="13" xfId="20" applyFont="1" applyFill="1" applyBorder="1" applyAlignment="1">
      <alignment horizontal="center" vertical="center"/>
    </xf>
    <xf numFmtId="0" fontId="26" fillId="0" borderId="1" xfId="20" applyFont="1" applyBorder="1" applyAlignment="1">
      <alignment horizontal="center" vertical="center" wrapText="1"/>
    </xf>
    <xf numFmtId="0" fontId="26" fillId="0" borderId="9" xfId="20" applyFont="1" applyBorder="1" applyAlignment="1">
      <alignment horizontal="center" vertical="center" wrapText="1"/>
    </xf>
    <xf numFmtId="0" fontId="26" fillId="0" borderId="11" xfId="20" applyFont="1" applyBorder="1" applyAlignment="1">
      <alignment horizontal="center" vertical="center" wrapText="1"/>
    </xf>
    <xf numFmtId="0" fontId="26" fillId="0" borderId="15" xfId="20" applyFont="1" applyBorder="1" applyAlignment="1">
      <alignment horizontal="center" vertical="center" wrapText="1"/>
    </xf>
    <xf numFmtId="0" fontId="26" fillId="0" borderId="0" xfId="20" applyFont="1" applyAlignment="1">
      <alignment horizontal="center" vertical="center" wrapText="1"/>
    </xf>
    <xf numFmtId="0" fontId="26" fillId="0" borderId="6" xfId="20" applyFont="1" applyBorder="1" applyAlignment="1">
      <alignment horizontal="center" vertical="center" wrapText="1"/>
    </xf>
    <xf numFmtId="0" fontId="26" fillId="0" borderId="14" xfId="20" applyFont="1" applyBorder="1" applyAlignment="1">
      <alignment horizontal="center" vertical="center" wrapText="1"/>
    </xf>
    <xf numFmtId="0" fontId="26" fillId="0" borderId="7" xfId="20" applyFont="1" applyBorder="1" applyAlignment="1">
      <alignment horizontal="center" vertical="center" wrapText="1"/>
    </xf>
    <xf numFmtId="0" fontId="26" fillId="0" borderId="4" xfId="20" applyFont="1" applyBorder="1" applyAlignment="1">
      <alignment horizontal="center" vertical="center" wrapText="1"/>
    </xf>
    <xf numFmtId="0" fontId="28" fillId="4" borderId="5" xfId="19" applyFont="1" applyFill="1" applyBorder="1" applyAlignment="1">
      <alignment horizontal="center" vertical="center"/>
    </xf>
    <xf numFmtId="0" fontId="28" fillId="4" borderId="12" xfId="19" applyFont="1" applyFill="1" applyBorder="1" applyAlignment="1">
      <alignment horizontal="center" vertical="center"/>
    </xf>
    <xf numFmtId="0" fontId="28" fillId="4" borderId="13" xfId="19" applyFont="1" applyFill="1" applyBorder="1" applyAlignment="1">
      <alignment horizontal="center" vertical="center"/>
    </xf>
    <xf numFmtId="0" fontId="26" fillId="6" borderId="5" xfId="20" applyFont="1" applyFill="1" applyBorder="1" applyAlignment="1" applyProtection="1">
      <alignment horizontal="center" vertical="center"/>
      <protection locked="0"/>
    </xf>
    <xf numFmtId="0" fontId="26" fillId="6" borderId="12" xfId="20" applyFont="1" applyFill="1" applyBorder="1" applyAlignment="1" applyProtection="1">
      <alignment horizontal="center" vertical="center"/>
      <protection locked="0"/>
    </xf>
    <xf numFmtId="0" fontId="26" fillId="6" borderId="13" xfId="20" applyFont="1" applyFill="1" applyBorder="1" applyAlignment="1" applyProtection="1">
      <alignment horizontal="center" vertical="center"/>
      <protection locked="0"/>
    </xf>
    <xf numFmtId="0" fontId="26" fillId="6" borderId="5" xfId="20" applyFont="1" applyFill="1" applyBorder="1" applyAlignment="1" applyProtection="1">
      <alignment horizontal="left" vertical="center" wrapText="1"/>
      <protection locked="0"/>
    </xf>
    <xf numFmtId="0" fontId="26" fillId="6" borderId="12" xfId="20" applyFont="1" applyFill="1" applyBorder="1" applyAlignment="1" applyProtection="1">
      <alignment horizontal="left" vertical="center" wrapText="1"/>
      <protection locked="0"/>
    </xf>
    <xf numFmtId="0" fontId="26" fillId="6" borderId="13" xfId="20" applyFont="1" applyFill="1" applyBorder="1" applyAlignment="1" applyProtection="1">
      <alignment horizontal="left" vertical="center" wrapText="1"/>
      <protection locked="0"/>
    </xf>
    <xf numFmtId="0" fontId="26" fillId="7" borderId="5" xfId="20" applyFont="1" applyFill="1" applyBorder="1" applyAlignment="1" applyProtection="1">
      <alignment horizontal="left" vertical="center" wrapText="1" shrinkToFit="1"/>
      <protection locked="0"/>
    </xf>
    <xf numFmtId="0" fontId="26" fillId="7" borderId="12" xfId="20" applyFont="1" applyFill="1" applyBorder="1" applyAlignment="1" applyProtection="1">
      <alignment horizontal="left" vertical="center" wrapText="1" shrinkToFit="1"/>
      <protection locked="0"/>
    </xf>
    <xf numFmtId="0" fontId="26" fillId="7" borderId="13" xfId="20" applyFont="1" applyFill="1" applyBorder="1" applyAlignment="1" applyProtection="1">
      <alignment horizontal="left" vertical="center" wrapText="1" shrinkToFit="1"/>
      <protection locked="0"/>
    </xf>
    <xf numFmtId="0" fontId="28" fillId="7" borderId="5" xfId="19" applyFont="1" applyFill="1" applyBorder="1" applyAlignment="1" applyProtection="1">
      <alignment horizontal="left" vertical="center" wrapText="1"/>
      <protection locked="0"/>
    </xf>
    <xf numFmtId="0" fontId="28" fillId="7" borderId="12" xfId="19" applyFont="1" applyFill="1" applyBorder="1" applyAlignment="1" applyProtection="1">
      <alignment horizontal="left" vertical="center" wrapText="1"/>
      <protection locked="0"/>
    </xf>
    <xf numFmtId="0" fontId="28" fillId="7" borderId="13" xfId="19" applyFont="1" applyFill="1" applyBorder="1" applyAlignment="1" applyProtection="1">
      <alignment horizontal="left" vertical="center" wrapText="1"/>
      <protection locked="0"/>
    </xf>
    <xf numFmtId="0" fontId="45" fillId="7" borderId="5" xfId="19" applyFont="1" applyFill="1" applyBorder="1" applyAlignment="1" applyProtection="1">
      <alignment horizontal="center" vertical="center" wrapText="1"/>
      <protection locked="0"/>
    </xf>
    <xf numFmtId="0" fontId="45" fillId="7" borderId="13" xfId="19" applyFont="1" applyFill="1" applyBorder="1" applyAlignment="1" applyProtection="1">
      <alignment horizontal="center" vertical="center" wrapText="1"/>
      <protection locked="0"/>
    </xf>
    <xf numFmtId="0" fontId="28" fillId="7" borderId="5" xfId="19" applyFont="1" applyFill="1" applyBorder="1" applyAlignment="1" applyProtection="1">
      <alignment horizontal="center" vertical="center" wrapText="1"/>
      <protection locked="0"/>
    </xf>
    <xf numFmtId="0" fontId="28" fillId="7" borderId="13" xfId="19" applyFont="1" applyFill="1" applyBorder="1" applyAlignment="1" applyProtection="1">
      <alignment horizontal="center" vertical="center" wrapText="1"/>
      <protection locked="0"/>
    </xf>
    <xf numFmtId="0" fontId="28" fillId="4" borderId="5" xfId="19" applyFont="1" applyFill="1" applyBorder="1">
      <alignment vertical="center"/>
    </xf>
    <xf numFmtId="0" fontId="28" fillId="4" borderId="13" xfId="19" applyFont="1" applyFill="1" applyBorder="1">
      <alignment vertical="center"/>
    </xf>
    <xf numFmtId="0" fontId="28" fillId="4" borderId="12" xfId="19" applyFont="1" applyFill="1" applyBorder="1">
      <alignment vertical="center"/>
    </xf>
    <xf numFmtId="0" fontId="26" fillId="6" borderId="3" xfId="20" applyFont="1" applyFill="1" applyBorder="1" applyAlignment="1" applyProtection="1">
      <alignment horizontal="left" vertical="center" wrapText="1"/>
      <protection locked="0"/>
    </xf>
    <xf numFmtId="0" fontId="26" fillId="7" borderId="3" xfId="20" applyFont="1" applyFill="1" applyBorder="1" applyAlignment="1" applyProtection="1">
      <alignment horizontal="left" vertical="center" wrapText="1" shrinkToFit="1"/>
      <protection locked="0"/>
    </xf>
    <xf numFmtId="0" fontId="28" fillId="7" borderId="3" xfId="19" applyFont="1" applyFill="1" applyBorder="1" applyAlignment="1" applyProtection="1">
      <alignment horizontal="left" vertical="center" wrapText="1"/>
      <protection locked="0"/>
    </xf>
    <xf numFmtId="0" fontId="45" fillId="7" borderId="3" xfId="19" applyFont="1" applyFill="1" applyBorder="1" applyAlignment="1" applyProtection="1">
      <alignment horizontal="center" vertical="center" wrapText="1"/>
      <protection locked="0"/>
    </xf>
    <xf numFmtId="0" fontId="28" fillId="7" borderId="3" xfId="19" applyFont="1" applyFill="1" applyBorder="1" applyAlignment="1" applyProtection="1">
      <alignment horizontal="center" vertical="center" wrapText="1"/>
      <protection locked="0"/>
    </xf>
    <xf numFmtId="0" fontId="12" fillId="4" borderId="9" xfId="20" applyFont="1" applyFill="1" applyBorder="1" applyAlignment="1" applyProtection="1">
      <alignment horizontal="left" vertical="top" wrapText="1"/>
      <protection locked="0"/>
    </xf>
    <xf numFmtId="0" fontId="26" fillId="4" borderId="1" xfId="20" applyFont="1" applyFill="1" applyBorder="1" applyAlignment="1">
      <alignment horizontal="center" vertical="center"/>
    </xf>
    <xf numFmtId="0" fontId="26" fillId="4" borderId="11" xfId="20" applyFont="1" applyFill="1" applyBorder="1" applyAlignment="1">
      <alignment horizontal="center" vertical="center"/>
    </xf>
    <xf numFmtId="0" fontId="26" fillId="4" borderId="15" xfId="20" applyFont="1" applyFill="1" applyBorder="1" applyAlignment="1">
      <alignment horizontal="center" vertical="center"/>
    </xf>
    <xf numFmtId="0" fontId="26" fillId="4" borderId="6" xfId="20" applyFont="1" applyFill="1" applyBorder="1" applyAlignment="1">
      <alignment horizontal="center" vertical="center"/>
    </xf>
    <xf numFmtId="0" fontId="26" fillId="4" borderId="14" xfId="20" applyFont="1" applyFill="1" applyBorder="1" applyAlignment="1">
      <alignment horizontal="center" vertical="center"/>
    </xf>
    <xf numFmtId="0" fontId="26" fillId="4" borderId="4" xfId="20" applyFont="1" applyFill="1" applyBorder="1" applyAlignment="1">
      <alignment horizontal="center" vertical="center"/>
    </xf>
    <xf numFmtId="0" fontId="26" fillId="4" borderId="3" xfId="20" applyFont="1" applyFill="1" applyBorder="1" applyAlignment="1">
      <alignment horizontal="center" vertical="center"/>
    </xf>
    <xf numFmtId="0" fontId="26" fillId="4" borderId="3" xfId="20" applyFont="1" applyFill="1" applyBorder="1" applyAlignment="1">
      <alignment horizontal="left" vertical="center" wrapText="1" shrinkToFit="1"/>
    </xf>
    <xf numFmtId="0" fontId="41" fillId="4" borderId="1" xfId="20" applyFont="1" applyFill="1" applyBorder="1" applyAlignment="1">
      <alignment horizontal="center" vertical="center" wrapText="1" shrinkToFit="1"/>
    </xf>
    <xf numFmtId="0" fontId="41" fillId="4" borderId="9" xfId="20" applyFont="1" applyFill="1" applyBorder="1" applyAlignment="1">
      <alignment horizontal="center" vertical="center" wrapText="1" shrinkToFit="1"/>
    </xf>
    <xf numFmtId="0" fontId="41" fillId="4" borderId="11" xfId="20" applyFont="1" applyFill="1" applyBorder="1" applyAlignment="1">
      <alignment horizontal="center" vertical="center" wrapText="1" shrinkToFit="1"/>
    </xf>
    <xf numFmtId="0" fontId="26" fillId="4" borderId="1" xfId="20" applyFont="1" applyFill="1" applyBorder="1" applyAlignment="1">
      <alignment horizontal="center" vertical="center" wrapText="1" shrinkToFit="1"/>
    </xf>
    <xf numFmtId="0" fontId="26" fillId="4" borderId="9" xfId="20" applyFont="1" applyFill="1" applyBorder="1" applyAlignment="1">
      <alignment horizontal="center" vertical="center" wrapText="1" shrinkToFit="1"/>
    </xf>
    <xf numFmtId="0" fontId="26" fillId="4" borderId="11" xfId="20" applyFont="1" applyFill="1" applyBorder="1" applyAlignment="1">
      <alignment horizontal="center" vertical="center" wrapText="1" shrinkToFit="1"/>
    </xf>
    <xf numFmtId="0" fontId="26" fillId="4" borderId="10" xfId="20" applyFont="1" applyFill="1" applyBorder="1" applyAlignment="1">
      <alignment horizontal="center" vertical="center"/>
    </xf>
    <xf numFmtId="0" fontId="26" fillId="4" borderId="10" xfId="20" applyFont="1" applyFill="1" applyBorder="1" applyAlignment="1">
      <alignment horizontal="center" vertical="center" wrapText="1" shrinkToFit="1"/>
    </xf>
    <xf numFmtId="0" fontId="26" fillId="4" borderId="8" xfId="20" applyFont="1" applyFill="1" applyBorder="1" applyAlignment="1">
      <alignment horizontal="center" vertical="center"/>
    </xf>
    <xf numFmtId="0" fontId="26" fillId="4" borderId="14" xfId="20" applyFont="1" applyFill="1" applyBorder="1" applyAlignment="1">
      <alignment horizontal="center" vertical="center" wrapText="1" shrinkToFit="1"/>
    </xf>
    <xf numFmtId="0" fontId="26" fillId="4" borderId="7" xfId="20" applyFont="1" applyFill="1" applyBorder="1" applyAlignment="1">
      <alignment horizontal="center" vertical="center" wrapText="1" shrinkToFit="1"/>
    </xf>
    <xf numFmtId="0" fontId="26" fillId="4" borderId="4" xfId="20" applyFont="1" applyFill="1" applyBorder="1" applyAlignment="1">
      <alignment horizontal="center" vertical="center" wrapText="1" shrinkToFit="1"/>
    </xf>
    <xf numFmtId="0" fontId="26" fillId="4" borderId="7" xfId="20" applyFont="1" applyFill="1" applyBorder="1" applyAlignment="1">
      <alignment horizontal="center" vertical="center"/>
    </xf>
    <xf numFmtId="0" fontId="26" fillId="4" borderId="1" xfId="20" applyFont="1" applyFill="1" applyBorder="1" applyAlignment="1">
      <alignment horizontal="center" wrapText="1"/>
    </xf>
    <xf numFmtId="0" fontId="26" fillId="4" borderId="9" xfId="20" applyFont="1" applyFill="1" applyBorder="1" applyAlignment="1">
      <alignment horizontal="center" wrapText="1"/>
    </xf>
    <xf numFmtId="0" fontId="26" fillId="4" borderId="11" xfId="20" applyFont="1" applyFill="1" applyBorder="1" applyAlignment="1">
      <alignment horizontal="center" wrapText="1"/>
    </xf>
    <xf numFmtId="0" fontId="26" fillId="4" borderId="15" xfId="20" applyFont="1" applyFill="1" applyBorder="1" applyAlignment="1">
      <alignment horizontal="center" wrapText="1"/>
    </xf>
    <xf numFmtId="0" fontId="26" fillId="4" borderId="0" xfId="20" applyFont="1" applyFill="1" applyBorder="1" applyAlignment="1">
      <alignment horizontal="center" wrapText="1"/>
    </xf>
    <xf numFmtId="0" fontId="26" fillId="4" borderId="6" xfId="20" applyFont="1" applyFill="1" applyBorder="1" applyAlignment="1">
      <alignment horizontal="center" wrapText="1"/>
    </xf>
    <xf numFmtId="0" fontId="26" fillId="4" borderId="7" xfId="20" applyFont="1" applyFill="1" applyBorder="1" applyAlignment="1">
      <alignment horizontal="center" vertical="center" wrapText="1"/>
    </xf>
    <xf numFmtId="0" fontId="26" fillId="4" borderId="10" xfId="20" applyFont="1" applyFill="1" applyBorder="1" applyAlignment="1">
      <alignment horizontal="center" vertical="center" wrapText="1"/>
    </xf>
    <xf numFmtId="0" fontId="26" fillId="4" borderId="6" xfId="20" applyFont="1" applyFill="1" applyBorder="1" applyAlignment="1">
      <alignment horizontal="center" vertical="center" wrapText="1"/>
    </xf>
    <xf numFmtId="0" fontId="26" fillId="4" borderId="2" xfId="20" applyFont="1" applyFill="1" applyBorder="1" applyAlignment="1">
      <alignment horizontal="center" vertical="center" wrapText="1"/>
    </xf>
    <xf numFmtId="0" fontId="26" fillId="4" borderId="5" xfId="20" applyFont="1" applyFill="1" applyBorder="1" applyAlignment="1">
      <alignment horizontal="center" vertical="center" wrapText="1" shrinkToFit="1"/>
    </xf>
    <xf numFmtId="0" fontId="26" fillId="4" borderId="12" xfId="20" applyFont="1" applyFill="1" applyBorder="1" applyAlignment="1">
      <alignment horizontal="center" vertical="center" wrapText="1" shrinkToFit="1"/>
    </xf>
    <xf numFmtId="0" fontId="26" fillId="4" borderId="13" xfId="20" applyFont="1" applyFill="1" applyBorder="1" applyAlignment="1">
      <alignment horizontal="center" vertical="center" wrapText="1" shrinkToFit="1"/>
    </xf>
    <xf numFmtId="38" fontId="0" fillId="4" borderId="0" xfId="25" applyFont="1" applyFill="1" applyBorder="1" applyAlignment="1" applyProtection="1">
      <alignment vertical="center"/>
    </xf>
    <xf numFmtId="185" fontId="26" fillId="7" borderId="3" xfId="20" applyNumberFormat="1" applyFont="1" applyFill="1" applyBorder="1" applyAlignment="1" applyProtection="1">
      <alignment vertical="center"/>
      <protection locked="0"/>
    </xf>
    <xf numFmtId="185" fontId="26" fillId="0" borderId="3" xfId="20" applyNumberFormat="1" applyFont="1" applyBorder="1" applyAlignment="1">
      <alignment vertical="center"/>
    </xf>
    <xf numFmtId="0" fontId="26" fillId="4" borderId="14" xfId="20" applyFont="1" applyFill="1" applyBorder="1" applyAlignment="1">
      <alignment horizontal="center" vertical="center" shrinkToFit="1"/>
    </xf>
    <xf numFmtId="0" fontId="26" fillId="4" borderId="7" xfId="20" applyFont="1" applyFill="1" applyBorder="1" applyAlignment="1">
      <alignment horizontal="center" vertical="center" shrinkToFit="1"/>
    </xf>
    <xf numFmtId="0" fontId="26" fillId="4" borderId="4" xfId="20" applyFont="1" applyFill="1" applyBorder="1" applyAlignment="1">
      <alignment horizontal="center" vertical="center" shrinkToFit="1"/>
    </xf>
    <xf numFmtId="0" fontId="26" fillId="4" borderId="15" xfId="20" applyFont="1" applyFill="1" applyBorder="1" applyAlignment="1">
      <alignment horizontal="center" vertical="center" wrapText="1" shrinkToFit="1"/>
    </xf>
    <xf numFmtId="0" fontId="26" fillId="4" borderId="0" xfId="20" applyFont="1" applyFill="1" applyBorder="1" applyAlignment="1">
      <alignment horizontal="center" vertical="center" wrapText="1" shrinkToFit="1"/>
    </xf>
    <xf numFmtId="0" fontId="26" fillId="4" borderId="6" xfId="20" applyFont="1" applyFill="1" applyBorder="1" applyAlignment="1">
      <alignment horizontal="center" vertical="center" wrapText="1" shrinkToFit="1"/>
    </xf>
    <xf numFmtId="0" fontId="41" fillId="4" borderId="14" xfId="20" applyFont="1" applyFill="1" applyBorder="1" applyAlignment="1">
      <alignment horizontal="center" vertical="center" wrapText="1" shrinkToFit="1"/>
    </xf>
    <xf numFmtId="0" fontId="41" fillId="4" borderId="7" xfId="20" applyFont="1" applyFill="1" applyBorder="1" applyAlignment="1">
      <alignment horizontal="center" vertical="center" shrinkToFit="1"/>
    </xf>
    <xf numFmtId="0" fontId="41" fillId="4" borderId="4" xfId="20" applyFont="1" applyFill="1" applyBorder="1" applyAlignment="1">
      <alignment horizontal="center" vertical="center" shrinkToFit="1"/>
    </xf>
    <xf numFmtId="185" fontId="26" fillId="6" borderId="3" xfId="20" applyNumberFormat="1" applyFont="1" applyFill="1" applyBorder="1" applyAlignment="1" applyProtection="1">
      <alignment vertical="center"/>
      <protection locked="0"/>
    </xf>
    <xf numFmtId="185" fontId="26" fillId="7" borderId="8" xfId="20" applyNumberFormat="1" applyFont="1" applyFill="1" applyBorder="1" applyAlignment="1" applyProtection="1">
      <alignment vertical="center"/>
      <protection locked="0"/>
    </xf>
    <xf numFmtId="185" fontId="26" fillId="0" borderId="17" xfId="20" applyNumberFormat="1" applyFont="1" applyBorder="1" applyAlignment="1">
      <alignment vertical="center"/>
    </xf>
    <xf numFmtId="185" fontId="26" fillId="7" borderId="17" xfId="20" applyNumberFormat="1" applyFont="1" applyFill="1" applyBorder="1" applyAlignment="1" applyProtection="1">
      <alignment vertical="center"/>
      <protection locked="0"/>
    </xf>
    <xf numFmtId="0" fontId="28" fillId="4" borderId="17" xfId="19" applyFont="1" applyFill="1" applyBorder="1" applyAlignment="1">
      <alignment horizontal="center" vertical="center"/>
    </xf>
    <xf numFmtId="185" fontId="26" fillId="6" borderId="17" xfId="20" applyNumberFormat="1" applyFont="1" applyFill="1" applyBorder="1" applyAlignment="1" applyProtection="1">
      <alignment vertical="center"/>
      <protection locked="0"/>
    </xf>
    <xf numFmtId="185" fontId="26" fillId="0" borderId="30" xfId="20" applyNumberFormat="1" applyFont="1" applyBorder="1" applyAlignment="1">
      <alignment vertical="center"/>
    </xf>
    <xf numFmtId="185" fontId="26" fillId="0" borderId="31" xfId="20" applyNumberFormat="1" applyFont="1" applyBorder="1" applyAlignment="1">
      <alignment vertical="center"/>
    </xf>
    <xf numFmtId="185" fontId="26" fillId="0" borderId="32" xfId="20" applyNumberFormat="1" applyFont="1" applyBorder="1" applyAlignment="1">
      <alignment vertical="center"/>
    </xf>
    <xf numFmtId="185" fontId="26" fillId="0" borderId="8" xfId="20" applyNumberFormat="1" applyFont="1" applyBorder="1" applyAlignment="1" applyProtection="1">
      <alignment vertical="center"/>
      <protection locked="0"/>
    </xf>
    <xf numFmtId="0" fontId="26" fillId="4" borderId="29" xfId="20" applyFont="1" applyFill="1" applyBorder="1" applyAlignment="1">
      <alignment horizontal="center" vertical="center"/>
    </xf>
    <xf numFmtId="185" fontId="26" fillId="0" borderId="30" xfId="20" applyNumberFormat="1" applyFont="1" applyBorder="1" applyAlignment="1">
      <alignment vertical="center" shrinkToFit="1"/>
    </xf>
    <xf numFmtId="185" fontId="26" fillId="0" borderId="31" xfId="20" applyNumberFormat="1" applyFont="1" applyBorder="1" applyAlignment="1">
      <alignment vertical="center" shrinkToFit="1"/>
    </xf>
    <xf numFmtId="185" fontId="26" fillId="0" borderId="32" xfId="20" applyNumberFormat="1" applyFont="1" applyBorder="1" applyAlignment="1">
      <alignment vertical="center" shrinkToFit="1"/>
    </xf>
    <xf numFmtId="0" fontId="28" fillId="4" borderId="9" xfId="19" applyFont="1" applyFill="1" applyBorder="1" applyAlignment="1">
      <alignment horizontal="center" vertical="top"/>
    </xf>
    <xf numFmtId="0" fontId="26" fillId="4" borderId="9" xfId="19" applyFont="1" applyFill="1" applyBorder="1" applyAlignment="1">
      <alignment horizontal="left" vertical="top" wrapText="1"/>
    </xf>
    <xf numFmtId="0" fontId="26" fillId="4" borderId="0" xfId="19" applyFont="1" applyFill="1" applyAlignment="1">
      <alignment horizontal="left" vertical="top" wrapText="1"/>
    </xf>
    <xf numFmtId="0" fontId="26" fillId="4" borderId="9" xfId="20" applyFont="1" applyFill="1" applyBorder="1" applyAlignment="1">
      <alignment horizontal="center" vertical="center" wrapText="1"/>
    </xf>
    <xf numFmtId="0" fontId="26" fillId="4" borderId="5" xfId="20" applyFont="1" applyFill="1" applyBorder="1" applyAlignment="1">
      <alignment horizontal="left" vertical="center" wrapText="1"/>
    </xf>
    <xf numFmtId="0" fontId="26" fillId="4" borderId="12" xfId="20" applyFont="1" applyFill="1" applyBorder="1" applyAlignment="1">
      <alignment horizontal="left" vertical="center" wrapText="1"/>
    </xf>
    <xf numFmtId="0" fontId="26" fillId="4" borderId="13" xfId="20" applyFont="1" applyFill="1" applyBorder="1" applyAlignment="1">
      <alignment horizontal="left" vertical="center" wrapText="1"/>
    </xf>
    <xf numFmtId="38" fontId="26" fillId="0" borderId="5" xfId="3" applyFont="1" applyFill="1" applyBorder="1" applyAlignment="1" applyProtection="1">
      <alignment vertical="center"/>
    </xf>
    <xf numFmtId="38" fontId="26" fillId="0" borderId="12" xfId="3" applyFont="1" applyFill="1" applyBorder="1" applyAlignment="1" applyProtection="1">
      <alignment vertical="center"/>
    </xf>
    <xf numFmtId="0" fontId="26" fillId="0" borderId="5" xfId="20" applyFont="1" applyBorder="1" applyAlignment="1">
      <alignment horizontal="center" vertical="center"/>
    </xf>
    <xf numFmtId="0" fontId="26" fillId="0" borderId="12" xfId="20" applyFont="1" applyBorder="1" applyAlignment="1">
      <alignment horizontal="center" vertical="center"/>
    </xf>
    <xf numFmtId="0" fontId="26" fillId="0" borderId="13" xfId="20" applyFont="1" applyBorder="1" applyAlignment="1">
      <alignment horizontal="center" vertical="center"/>
    </xf>
    <xf numFmtId="38" fontId="26" fillId="7" borderId="5" xfId="3" applyFont="1" applyFill="1" applyBorder="1" applyAlignment="1" applyProtection="1">
      <alignment vertical="center"/>
      <protection locked="0"/>
    </xf>
    <xf numFmtId="38" fontId="26" fillId="7" borderId="12" xfId="3" applyFont="1" applyFill="1" applyBorder="1" applyAlignment="1" applyProtection="1">
      <alignment vertical="center"/>
      <protection locked="0"/>
    </xf>
    <xf numFmtId="9" fontId="26" fillId="0" borderId="5" xfId="24" applyFont="1" applyFill="1" applyBorder="1" applyAlignment="1" applyProtection="1">
      <alignment horizontal="center" vertical="center"/>
    </xf>
    <xf numFmtId="9" fontId="26" fillId="0" borderId="13" xfId="24" applyFont="1" applyFill="1" applyBorder="1" applyAlignment="1" applyProtection="1">
      <alignment horizontal="center" vertical="center"/>
    </xf>
    <xf numFmtId="0" fontId="26" fillId="0" borderId="5" xfId="20" applyFont="1" applyBorder="1" applyAlignment="1">
      <alignment horizontal="center" vertical="center" wrapText="1"/>
    </xf>
    <xf numFmtId="0" fontId="26" fillId="0" borderId="12" xfId="20" applyFont="1" applyBorder="1" applyAlignment="1">
      <alignment horizontal="center" vertical="center" wrapText="1"/>
    </xf>
    <xf numFmtId="0" fontId="26" fillId="0" borderId="13" xfId="20" applyFont="1" applyBorder="1" applyAlignment="1">
      <alignment horizontal="center" vertical="center" wrapText="1"/>
    </xf>
    <xf numFmtId="0" fontId="8" fillId="0" borderId="3" xfId="22" applyFont="1" applyBorder="1" applyAlignment="1">
      <alignment horizontal="center" vertical="center"/>
    </xf>
    <xf numFmtId="0" fontId="14" fillId="0" borderId="3" xfId="22" applyFont="1" applyBorder="1" applyAlignment="1">
      <alignment horizontal="center" vertical="center" wrapText="1"/>
    </xf>
    <xf numFmtId="38" fontId="26" fillId="3" borderId="1" xfId="3" applyFont="1" applyFill="1" applyBorder="1" applyAlignment="1" applyProtection="1">
      <alignment vertical="center"/>
      <protection locked="0"/>
    </xf>
    <xf numFmtId="38" fontId="26" fillId="3" borderId="9" xfId="3" applyFont="1" applyFill="1" applyBorder="1" applyAlignment="1" applyProtection="1">
      <alignment vertical="center"/>
      <protection locked="0"/>
    </xf>
    <xf numFmtId="0" fontId="26" fillId="3" borderId="1" xfId="20" applyFont="1" applyFill="1" applyBorder="1" applyAlignment="1" applyProtection="1">
      <alignment horizontal="center" vertical="center"/>
      <protection locked="0"/>
    </xf>
    <xf numFmtId="0" fontId="26" fillId="3" borderId="9" xfId="20" applyFont="1" applyFill="1" applyBorder="1" applyAlignment="1" applyProtection="1">
      <alignment horizontal="center" vertical="center"/>
      <protection locked="0"/>
    </xf>
    <xf numFmtId="0" fontId="26" fillId="3" borderId="11" xfId="20" applyFont="1" applyFill="1" applyBorder="1" applyAlignment="1" applyProtection="1">
      <alignment horizontal="center" vertical="center"/>
      <protection locked="0"/>
    </xf>
    <xf numFmtId="9" fontId="26" fillId="4" borderId="1" xfId="24" applyFont="1" applyFill="1" applyBorder="1" applyAlignment="1" applyProtection="1">
      <alignment horizontal="center" vertical="center"/>
    </xf>
    <xf numFmtId="9" fontId="26" fillId="4" borderId="11" xfId="24" applyFont="1" applyFill="1" applyBorder="1" applyAlignment="1" applyProtection="1">
      <alignment horizontal="center" vertical="center"/>
    </xf>
    <xf numFmtId="0" fontId="25" fillId="4" borderId="6" xfId="20" applyFont="1" applyFill="1" applyBorder="1" applyAlignment="1">
      <alignment horizontal="center" vertical="center" wrapText="1"/>
    </xf>
    <xf numFmtId="0" fontId="26" fillId="4" borderId="5" xfId="20" applyFont="1" applyFill="1" applyBorder="1" applyAlignment="1">
      <alignment vertical="center" wrapText="1"/>
    </xf>
    <xf numFmtId="0" fontId="26" fillId="4" borderId="12" xfId="20" applyFont="1" applyFill="1" applyBorder="1" applyAlignment="1">
      <alignment vertical="center" wrapText="1"/>
    </xf>
    <xf numFmtId="0" fontId="26" fillId="4" borderId="13" xfId="20" applyFont="1" applyFill="1" applyBorder="1" applyAlignment="1">
      <alignment vertical="center" wrapText="1"/>
    </xf>
    <xf numFmtId="38" fontId="26" fillId="3" borderId="5" xfId="3" applyFont="1" applyFill="1" applyBorder="1" applyAlignment="1" applyProtection="1">
      <alignment vertical="center"/>
      <protection locked="0"/>
    </xf>
    <xf numFmtId="38" fontId="26" fillId="3" borderId="12" xfId="3" applyFont="1" applyFill="1" applyBorder="1" applyAlignment="1" applyProtection="1">
      <alignment vertical="center"/>
      <protection locked="0"/>
    </xf>
    <xf numFmtId="0" fontId="26" fillId="3" borderId="5" xfId="20" applyFont="1" applyFill="1" applyBorder="1" applyAlignment="1" applyProtection="1">
      <alignment horizontal="center" vertical="center" wrapText="1"/>
      <protection locked="0"/>
    </xf>
    <xf numFmtId="0" fontId="26" fillId="3" borderId="12" xfId="20" applyFont="1" applyFill="1" applyBorder="1" applyAlignment="1" applyProtection="1">
      <alignment horizontal="center" vertical="center" wrapText="1"/>
      <protection locked="0"/>
    </xf>
    <xf numFmtId="0" fontId="26" fillId="3" borderId="13" xfId="20" applyFont="1" applyFill="1" applyBorder="1" applyAlignment="1" applyProtection="1">
      <alignment horizontal="center" vertical="center" wrapText="1"/>
      <protection locked="0"/>
    </xf>
    <xf numFmtId="38" fontId="26" fillId="3" borderId="14" xfId="3" applyFont="1" applyFill="1" applyBorder="1" applyAlignment="1" applyProtection="1">
      <alignment vertical="center"/>
      <protection locked="0"/>
    </xf>
    <xf numFmtId="38" fontId="26" fillId="3" borderId="7" xfId="3" applyFont="1" applyFill="1" applyBorder="1" applyAlignment="1" applyProtection="1">
      <alignment vertical="center"/>
      <protection locked="0"/>
    </xf>
    <xf numFmtId="0" fontId="25" fillId="3" borderId="3" xfId="20" applyFont="1" applyFill="1" applyBorder="1" applyAlignment="1" applyProtection="1">
      <alignment vertical="center"/>
      <protection locked="0"/>
    </xf>
    <xf numFmtId="0" fontId="26" fillId="4" borderId="9" xfId="20" applyFont="1" applyFill="1" applyBorder="1" applyAlignment="1">
      <alignment horizontal="center" vertical="top" wrapText="1"/>
    </xf>
    <xf numFmtId="0" fontId="10" fillId="4" borderId="9" xfId="20" applyFont="1" applyFill="1" applyBorder="1" applyAlignment="1">
      <alignment horizontal="left" vertical="top" wrapText="1"/>
    </xf>
    <xf numFmtId="0" fontId="25" fillId="4" borderId="3" xfId="20" applyFont="1" applyFill="1" applyBorder="1" applyAlignment="1">
      <alignment horizontal="center" vertical="center" wrapText="1"/>
    </xf>
    <xf numFmtId="0" fontId="25" fillId="4" borderId="3" xfId="20" applyFont="1" applyFill="1" applyBorder="1" applyAlignment="1">
      <alignment horizontal="center" vertical="center"/>
    </xf>
    <xf numFmtId="0" fontId="26" fillId="3" borderId="1" xfId="20" applyFont="1" applyFill="1" applyBorder="1" applyAlignment="1" applyProtection="1">
      <alignment horizontal="left" vertical="center" wrapText="1"/>
      <protection locked="0"/>
    </xf>
    <xf numFmtId="0" fontId="26" fillId="3" borderId="9" xfId="20" applyFont="1" applyFill="1" applyBorder="1" applyAlignment="1" applyProtection="1">
      <alignment horizontal="left" vertical="center" wrapText="1"/>
      <protection locked="0"/>
    </xf>
    <xf numFmtId="0" fontId="26" fillId="3" borderId="11" xfId="20" applyFont="1" applyFill="1" applyBorder="1" applyAlignment="1" applyProtection="1">
      <alignment horizontal="left" vertical="center" wrapText="1"/>
      <protection locked="0"/>
    </xf>
    <xf numFmtId="0" fontId="26" fillId="4" borderId="14" xfId="20" applyFont="1" applyFill="1" applyBorder="1" applyAlignment="1">
      <alignment horizontal="left" vertical="center"/>
    </xf>
    <xf numFmtId="0" fontId="26" fillId="4" borderId="7" xfId="20" applyFont="1" applyFill="1" applyBorder="1" applyAlignment="1">
      <alignment horizontal="left" vertical="center"/>
    </xf>
    <xf numFmtId="0" fontId="26" fillId="3" borderId="7" xfId="20" applyFont="1" applyFill="1" applyBorder="1" applyAlignment="1" applyProtection="1">
      <alignment horizontal="left" vertical="center" wrapText="1" shrinkToFit="1"/>
      <protection locked="0"/>
    </xf>
    <xf numFmtId="0" fontId="26" fillId="3" borderId="14" xfId="20" applyFont="1" applyFill="1" applyBorder="1" applyAlignment="1" applyProtection="1">
      <alignment horizontal="center" vertical="center"/>
      <protection locked="0"/>
    </xf>
    <xf numFmtId="0" fontId="26" fillId="3" borderId="7" xfId="20" applyFont="1" applyFill="1" applyBorder="1" applyAlignment="1" applyProtection="1">
      <alignment horizontal="center" vertical="center"/>
      <protection locked="0"/>
    </xf>
    <xf numFmtId="0" fontId="26" fillId="3" borderId="4" xfId="20" applyFont="1" applyFill="1" applyBorder="1" applyAlignment="1" applyProtection="1">
      <alignment horizontal="center" vertical="center"/>
      <protection locked="0"/>
    </xf>
    <xf numFmtId="0" fontId="50" fillId="0" borderId="3" xfId="23" applyFont="1" applyBorder="1" applyAlignment="1">
      <alignment horizontal="center" vertical="top" wrapText="1" shrinkToFit="1"/>
    </xf>
    <xf numFmtId="0" fontId="8" fillId="0" borderId="3" xfId="23" applyFont="1" applyBorder="1" applyAlignment="1">
      <alignment horizontal="center" vertical="top" wrapText="1" shrinkToFit="1"/>
    </xf>
    <xf numFmtId="0" fontId="9" fillId="0" borderId="3" xfId="23" applyFont="1" applyBorder="1" applyAlignment="1">
      <alignment vertical="top" wrapText="1" shrinkToFit="1"/>
    </xf>
    <xf numFmtId="0" fontId="51" fillId="0" borderId="3" xfId="23" applyFont="1" applyBorder="1" applyAlignment="1">
      <alignment vertical="top" wrapText="1" shrinkToFit="1"/>
    </xf>
    <xf numFmtId="0" fontId="52" fillId="0" borderId="3" xfId="23" applyFont="1" applyBorder="1" applyAlignment="1">
      <alignment vertical="top" wrapText="1" shrinkToFit="1"/>
    </xf>
    <xf numFmtId="0" fontId="8" fillId="0" borderId="10" xfId="23" applyFont="1" applyBorder="1" applyAlignment="1">
      <alignment horizontal="center" vertical="top" wrapText="1" shrinkToFit="1"/>
    </xf>
    <xf numFmtId="0" fontId="8" fillId="0" borderId="8" xfId="23" applyFont="1" applyBorder="1" applyAlignment="1">
      <alignment horizontal="center" vertical="top" wrapText="1" shrinkToFit="1"/>
    </xf>
    <xf numFmtId="0" fontId="8" fillId="0" borderId="3" xfId="23" applyFont="1" applyBorder="1" applyAlignment="1">
      <alignment horizontal="center" vertical="center" wrapText="1" shrinkToFit="1"/>
    </xf>
    <xf numFmtId="0" fontId="50" fillId="0" borderId="3" xfId="23" applyFont="1" applyBorder="1" applyAlignment="1">
      <alignment vertical="top" wrapText="1" shrinkToFit="1"/>
    </xf>
    <xf numFmtId="0" fontId="8" fillId="0" borderId="3" xfId="23" applyFont="1" applyBorder="1" applyAlignment="1">
      <alignment vertical="top" wrapText="1" shrinkToFit="1"/>
    </xf>
    <xf numFmtId="0" fontId="26" fillId="3" borderId="14" xfId="20" applyFont="1" applyFill="1" applyBorder="1" applyAlignment="1" applyProtection="1">
      <alignment horizontal="left" vertical="center" wrapText="1"/>
      <protection locked="0"/>
    </xf>
    <xf numFmtId="0" fontId="26" fillId="3" borderId="7" xfId="20" applyFont="1" applyFill="1" applyBorder="1" applyAlignment="1" applyProtection="1">
      <alignment horizontal="left" vertical="center" wrapText="1"/>
      <protection locked="0"/>
    </xf>
    <xf numFmtId="0" fontId="26" fillId="3" borderId="4" xfId="20" applyFont="1" applyFill="1" applyBorder="1" applyAlignment="1" applyProtection="1">
      <alignment horizontal="left" vertical="center" wrapText="1"/>
      <protection locked="0"/>
    </xf>
    <xf numFmtId="38" fontId="26" fillId="6" borderId="5" xfId="3" applyFont="1" applyFill="1" applyBorder="1" applyAlignment="1" applyProtection="1">
      <alignment vertical="center"/>
      <protection locked="0"/>
    </xf>
    <xf numFmtId="38" fontId="26" fillId="6" borderId="12" xfId="3" applyFont="1" applyFill="1" applyBorder="1" applyAlignment="1" applyProtection="1">
      <alignment vertical="center"/>
      <protection locked="0"/>
    </xf>
    <xf numFmtId="9" fontId="26" fillId="4" borderId="5" xfId="24" applyFont="1" applyFill="1" applyBorder="1" applyAlignment="1" applyProtection="1">
      <alignment horizontal="center" vertical="center"/>
    </xf>
    <xf numFmtId="9" fontId="26" fillId="4" borderId="13" xfId="24" applyFont="1" applyFill="1" applyBorder="1" applyAlignment="1" applyProtection="1">
      <alignment horizontal="center" vertical="center"/>
    </xf>
    <xf numFmtId="0" fontId="8" fillId="0" borderId="5" xfId="22" applyFont="1" applyBorder="1" applyAlignment="1">
      <alignment horizontal="center" vertical="center"/>
    </xf>
    <xf numFmtId="0" fontId="8" fillId="0" borderId="12" xfId="22" applyFont="1" applyBorder="1" applyAlignment="1">
      <alignment horizontal="center" vertical="center"/>
    </xf>
    <xf numFmtId="0" fontId="8" fillId="0" borderId="13" xfId="22" applyFont="1" applyBorder="1" applyAlignment="1">
      <alignment horizontal="center" vertical="center"/>
    </xf>
    <xf numFmtId="0" fontId="26" fillId="0" borderId="3" xfId="21" applyFont="1" applyBorder="1" applyAlignment="1" applyProtection="1">
      <alignment horizontal="center" vertical="center" wrapText="1"/>
      <protection locked="0"/>
    </xf>
    <xf numFmtId="0" fontId="28" fillId="0" borderId="1" xfId="21" applyFont="1" applyBorder="1" applyAlignment="1">
      <alignment horizontal="left" vertical="center" wrapText="1"/>
    </xf>
    <xf numFmtId="0" fontId="28" fillId="0" borderId="9" xfId="21" applyFont="1" applyBorder="1" applyAlignment="1">
      <alignment horizontal="left" vertical="center" wrapText="1"/>
    </xf>
    <xf numFmtId="0" fontId="28" fillId="0" borderId="11" xfId="21" applyFont="1" applyBorder="1" applyAlignment="1">
      <alignment horizontal="left" vertical="center" wrapText="1"/>
    </xf>
    <xf numFmtId="0" fontId="28" fillId="0" borderId="15" xfId="21" applyFont="1" applyBorder="1" applyAlignment="1">
      <alignment horizontal="left" vertical="center" wrapText="1"/>
    </xf>
    <xf numFmtId="0" fontId="28" fillId="0" borderId="0" xfId="21" applyFont="1" applyAlignment="1">
      <alignment horizontal="left" vertical="center" wrapText="1"/>
    </xf>
    <xf numFmtId="0" fontId="28" fillId="0" borderId="7" xfId="21" applyFont="1" applyBorder="1" applyAlignment="1">
      <alignment horizontal="left" vertical="center" wrapText="1"/>
    </xf>
    <xf numFmtId="0" fontId="28" fillId="0" borderId="4" xfId="21" applyFont="1" applyBorder="1" applyAlignment="1">
      <alignment horizontal="left" vertical="center" wrapText="1"/>
    </xf>
    <xf numFmtId="0" fontId="28" fillId="0" borderId="3" xfId="21" applyFont="1" applyBorder="1" applyAlignment="1">
      <alignment horizontal="center" vertical="center" wrapText="1"/>
    </xf>
    <xf numFmtId="0" fontId="26" fillId="6" borderId="1" xfId="20" applyFont="1" applyFill="1" applyBorder="1" applyAlignment="1" applyProtection="1">
      <alignment horizontal="center" vertical="center"/>
      <protection locked="0"/>
    </xf>
    <xf numFmtId="0" fontId="26" fillId="6" borderId="9" xfId="20" applyFont="1" applyFill="1" applyBorder="1" applyAlignment="1" applyProtection="1">
      <alignment horizontal="center" vertical="center"/>
      <protection locked="0"/>
    </xf>
    <xf numFmtId="0" fontId="26" fillId="6" borderId="11" xfId="20" applyFont="1" applyFill="1" applyBorder="1" applyAlignment="1" applyProtection="1">
      <alignment horizontal="center" vertical="center"/>
      <protection locked="0"/>
    </xf>
    <xf numFmtId="0" fontId="45" fillId="0" borderId="3" xfId="19" applyFont="1" applyBorder="1" applyAlignment="1">
      <alignment vertical="center" wrapText="1"/>
    </xf>
    <xf numFmtId="0" fontId="45" fillId="0" borderId="3" xfId="19" applyFont="1" applyBorder="1" applyAlignment="1">
      <alignment horizontal="left" vertical="center" wrapText="1"/>
    </xf>
    <xf numFmtId="0" fontId="24" fillId="0" borderId="3" xfId="20" applyBorder="1" applyAlignment="1">
      <alignment horizontal="left" vertical="center" wrapText="1"/>
    </xf>
    <xf numFmtId="0" fontId="26" fillId="3" borderId="1" xfId="20" applyFont="1" applyFill="1" applyBorder="1" applyAlignment="1" applyProtection="1">
      <alignment vertical="center" wrapText="1"/>
      <protection locked="0"/>
    </xf>
    <xf numFmtId="0" fontId="26" fillId="3" borderId="9" xfId="20" applyFont="1" applyFill="1" applyBorder="1" applyAlignment="1" applyProtection="1">
      <alignment vertical="center" wrapText="1"/>
      <protection locked="0"/>
    </xf>
    <xf numFmtId="0" fontId="26" fillId="3" borderId="11" xfId="20" applyFont="1" applyFill="1" applyBorder="1" applyAlignment="1" applyProtection="1">
      <alignment vertical="center" wrapText="1"/>
      <protection locked="0"/>
    </xf>
    <xf numFmtId="38" fontId="26" fillId="6" borderId="1" xfId="3" applyFont="1" applyFill="1" applyBorder="1" applyAlignment="1" applyProtection="1">
      <alignment vertical="center"/>
      <protection locked="0"/>
    </xf>
    <xf numFmtId="38" fontId="26" fillId="6" borderId="9" xfId="3" applyFont="1" applyFill="1" applyBorder="1" applyAlignment="1" applyProtection="1">
      <alignment vertical="center"/>
      <protection locked="0"/>
    </xf>
    <xf numFmtId="0" fontId="26" fillId="6" borderId="1" xfId="20" applyFont="1" applyFill="1" applyBorder="1" applyAlignment="1" applyProtection="1">
      <alignment horizontal="left" vertical="center" wrapText="1"/>
      <protection locked="0"/>
    </xf>
    <xf numFmtId="0" fontId="26" fillId="6" borderId="9" xfId="20" applyFont="1" applyFill="1" applyBorder="1" applyAlignment="1" applyProtection="1">
      <alignment horizontal="left" vertical="center" wrapText="1"/>
      <protection locked="0"/>
    </xf>
    <xf numFmtId="0" fontId="26" fillId="6" borderId="11" xfId="20" applyFont="1" applyFill="1" applyBorder="1" applyAlignment="1" applyProtection="1">
      <alignment horizontal="left" vertical="center" wrapText="1"/>
      <protection locked="0"/>
    </xf>
    <xf numFmtId="0" fontId="26" fillId="0" borderId="3" xfId="21" applyFont="1" applyBorder="1" applyAlignment="1" applyProtection="1">
      <alignment horizontal="center" vertical="center"/>
      <protection locked="0"/>
    </xf>
    <xf numFmtId="0" fontId="28" fillId="0" borderId="0" xfId="21" applyFont="1" applyAlignment="1">
      <alignment horizontal="center" vertical="center"/>
    </xf>
    <xf numFmtId="0" fontId="28" fillId="0" borderId="3" xfId="21" applyFont="1" applyBorder="1" applyAlignment="1">
      <alignment horizontal="center" vertical="center"/>
    </xf>
    <xf numFmtId="0" fontId="27" fillId="0" borderId="8" xfId="21" applyFont="1" applyBorder="1" applyAlignment="1">
      <alignment horizontal="center" vertical="center" wrapText="1"/>
    </xf>
    <xf numFmtId="0" fontId="27" fillId="0" borderId="3" xfId="21" applyFont="1" applyBorder="1" applyAlignment="1">
      <alignment horizontal="center" vertical="center" wrapText="1"/>
    </xf>
    <xf numFmtId="0" fontId="26" fillId="0" borderId="0" xfId="20" applyFont="1" applyAlignment="1">
      <alignment horizontal="center" vertical="center"/>
    </xf>
    <xf numFmtId="0" fontId="28" fillId="0" borderId="1" xfId="21" applyFont="1" applyBorder="1" applyAlignment="1">
      <alignment horizontal="center" vertical="center"/>
    </xf>
    <xf numFmtId="0" fontId="28" fillId="0" borderId="9" xfId="21" applyFont="1" applyBorder="1" applyAlignment="1">
      <alignment horizontal="center" vertical="center"/>
    </xf>
    <xf numFmtId="0" fontId="28" fillId="0" borderId="11" xfId="21" applyFont="1" applyBorder="1" applyAlignment="1">
      <alignment horizontal="center" vertical="center"/>
    </xf>
    <xf numFmtId="0" fontId="28" fillId="0" borderId="14" xfId="21" applyFont="1" applyBorder="1" applyAlignment="1">
      <alignment horizontal="center" vertical="center"/>
    </xf>
    <xf numFmtId="0" fontId="28" fillId="0" borderId="7" xfId="21" applyFont="1" applyBorder="1" applyAlignment="1">
      <alignment horizontal="center" vertical="center"/>
    </xf>
    <xf numFmtId="0" fontId="28" fillId="0" borderId="4" xfId="21" applyFont="1" applyBorder="1" applyAlignment="1">
      <alignment horizontal="center" vertical="center"/>
    </xf>
    <xf numFmtId="0" fontId="56" fillId="0" borderId="3" xfId="21" applyFont="1" applyBorder="1" applyAlignment="1" applyProtection="1">
      <alignment horizontal="center" vertical="center"/>
      <protection locked="0"/>
    </xf>
    <xf numFmtId="0" fontId="56" fillId="4" borderId="0" xfId="19" applyFont="1" applyFill="1" applyAlignment="1">
      <alignment horizontal="center" vertical="center"/>
    </xf>
    <xf numFmtId="0" fontId="56" fillId="4" borderId="0" xfId="19" applyFont="1" applyFill="1" applyAlignment="1">
      <alignment horizontal="left" vertical="center"/>
    </xf>
    <xf numFmtId="0" fontId="57" fillId="4" borderId="0" xfId="19" applyFont="1" applyFill="1" applyAlignment="1">
      <alignment horizontal="center" vertical="center"/>
    </xf>
    <xf numFmtId="0" fontId="56" fillId="4" borderId="0" xfId="19" applyFont="1" applyFill="1" applyAlignment="1">
      <alignment horizontal="distributed" vertical="center"/>
    </xf>
    <xf numFmtId="0" fontId="56" fillId="4" borderId="0" xfId="19" applyFont="1" applyFill="1" applyAlignment="1">
      <alignment horizontal="left" vertical="top" wrapText="1"/>
    </xf>
    <xf numFmtId="0" fontId="56" fillId="4" borderId="0" xfId="19" applyFont="1" applyFill="1" applyAlignment="1">
      <alignment horizontal="left" vertical="center" shrinkToFit="1"/>
    </xf>
    <xf numFmtId="0" fontId="56" fillId="4" borderId="3" xfId="19" applyFont="1" applyFill="1" applyBorder="1" applyAlignment="1">
      <alignment horizontal="center" vertical="center"/>
    </xf>
    <xf numFmtId="0" fontId="56" fillId="4" borderId="5" xfId="19" applyFont="1" applyFill="1" applyBorder="1" applyAlignment="1">
      <alignment horizontal="center" vertical="center"/>
    </xf>
    <xf numFmtId="0" fontId="56" fillId="4" borderId="12" xfId="19" applyFont="1" applyFill="1" applyBorder="1" applyAlignment="1">
      <alignment horizontal="center" vertical="center"/>
    </xf>
    <xf numFmtId="0" fontId="56" fillId="4" borderId="13" xfId="19" applyFont="1" applyFill="1" applyBorder="1" applyAlignment="1">
      <alignment horizontal="center" vertical="center"/>
    </xf>
    <xf numFmtId="0" fontId="56" fillId="4" borderId="0" xfId="19" applyFont="1" applyFill="1" applyAlignment="1">
      <alignment vertical="center" shrinkToFit="1"/>
    </xf>
    <xf numFmtId="58" fontId="56" fillId="4" borderId="7" xfId="19" quotePrefix="1" applyNumberFormat="1" applyFont="1" applyFill="1" applyBorder="1" applyAlignment="1">
      <alignment horizontal="left" vertical="center" indent="1"/>
    </xf>
    <xf numFmtId="58" fontId="56" fillId="4" borderId="7" xfId="19" applyNumberFormat="1" applyFont="1" applyFill="1" applyBorder="1" applyAlignment="1">
      <alignment horizontal="left" vertical="center" indent="1"/>
    </xf>
    <xf numFmtId="0" fontId="56" fillId="4" borderId="7" xfId="19" applyFont="1" applyFill="1" applyBorder="1" applyAlignment="1">
      <alignment horizontal="left" vertical="center" indent="1"/>
    </xf>
    <xf numFmtId="0" fontId="56" fillId="0" borderId="3" xfId="19" applyFont="1" applyBorder="1" applyAlignment="1">
      <alignment horizontal="center" vertical="center"/>
    </xf>
    <xf numFmtId="0" fontId="56" fillId="4" borderId="5" xfId="19" applyFont="1" applyFill="1" applyBorder="1" applyAlignment="1">
      <alignment vertical="center" wrapText="1"/>
    </xf>
    <xf numFmtId="0" fontId="56" fillId="4" borderId="12" xfId="19" applyFont="1" applyFill="1" applyBorder="1" applyAlignment="1">
      <alignment vertical="center" wrapText="1"/>
    </xf>
    <xf numFmtId="0" fontId="56" fillId="4" borderId="13" xfId="19" applyFont="1" applyFill="1" applyBorder="1" applyAlignment="1">
      <alignment vertical="center" wrapText="1"/>
    </xf>
    <xf numFmtId="0" fontId="56" fillId="4" borderId="3" xfId="19" applyFont="1" applyFill="1" applyBorder="1" applyAlignment="1">
      <alignment vertical="center" wrapText="1"/>
    </xf>
    <xf numFmtId="0" fontId="56" fillId="4" borderId="5" xfId="19" applyFont="1" applyFill="1" applyBorder="1">
      <alignment vertical="center"/>
    </xf>
    <xf numFmtId="0" fontId="56" fillId="4" borderId="12" xfId="19" applyFont="1" applyFill="1" applyBorder="1">
      <alignment vertical="center"/>
    </xf>
    <xf numFmtId="0" fontId="56" fillId="4" borderId="13" xfId="19" applyFont="1" applyFill="1" applyBorder="1">
      <alignment vertical="center"/>
    </xf>
    <xf numFmtId="0" fontId="56" fillId="4" borderId="0" xfId="19" applyFont="1" applyFill="1" applyAlignment="1">
      <alignment vertical="top" wrapText="1"/>
    </xf>
    <xf numFmtId="0" fontId="56" fillId="0" borderId="7" xfId="19" applyFont="1" applyBorder="1" applyAlignment="1">
      <alignment horizontal="left" vertical="center"/>
    </xf>
    <xf numFmtId="0" fontId="56" fillId="4" borderId="0" xfId="19" applyFont="1" applyFill="1">
      <alignment vertical="center"/>
    </xf>
    <xf numFmtId="0" fontId="56" fillId="0" borderId="7" xfId="19" applyFont="1" applyBorder="1">
      <alignment vertical="center"/>
    </xf>
  </cellXfs>
  <cellStyles count="28">
    <cellStyle name="パーセント 2" xfId="1" xr:uid="{00000000-0005-0000-0000-000001000000}"/>
    <cellStyle name="パーセント 2 2" xfId="2" xr:uid="{00000000-0005-0000-0000-000002000000}"/>
    <cellStyle name="パーセント 3" xfId="17" xr:uid="{00000000-0005-0000-0000-000003000000}"/>
    <cellStyle name="パーセント 4" xfId="24" xr:uid="{00000000-0005-0000-0000-000004000000}"/>
    <cellStyle name="桁区切り" xfId="18" builtinId="6"/>
    <cellStyle name="桁区切り 2" xfId="3" xr:uid="{00000000-0005-0000-0000-000006000000}"/>
    <cellStyle name="桁区切り 3" xfId="4" xr:uid="{00000000-0005-0000-0000-000007000000}"/>
    <cellStyle name="桁区切り 4" xfId="25" xr:uid="{00000000-0005-0000-0000-000008000000}"/>
    <cellStyle name="標準" xfId="0" builtinId="0"/>
    <cellStyle name="標準 10" xfId="5" xr:uid="{00000000-0005-0000-0000-00000A000000}"/>
    <cellStyle name="標準 11" xfId="6" xr:uid="{00000000-0005-0000-0000-00000B000000}"/>
    <cellStyle name="標準 12" xfId="20" xr:uid="{00000000-0005-0000-0000-00000C000000}"/>
    <cellStyle name="標準 2" xfId="7" xr:uid="{00000000-0005-0000-0000-00000D000000}"/>
    <cellStyle name="標準 2 2" xfId="19" xr:uid="{00000000-0005-0000-0000-00000E000000}"/>
    <cellStyle name="標準 2 2 2" xfId="22" xr:uid="{00000000-0005-0000-0000-00000F000000}"/>
    <cellStyle name="標準 3" xfId="8" xr:uid="{00000000-0005-0000-0000-000010000000}"/>
    <cellStyle name="標準 3 2" xfId="9" xr:uid="{00000000-0005-0000-0000-000011000000}"/>
    <cellStyle name="標準 3 2 2" xfId="23" xr:uid="{00000000-0005-0000-0000-000012000000}"/>
    <cellStyle name="標準 4" xfId="10" xr:uid="{00000000-0005-0000-0000-000013000000}"/>
    <cellStyle name="標準 5" xfId="11" xr:uid="{00000000-0005-0000-0000-000014000000}"/>
    <cellStyle name="標準 5 2" xfId="26" xr:uid="{00000000-0005-0000-0000-000015000000}"/>
    <cellStyle name="標準 5 2 2" xfId="27" xr:uid="{00000000-0005-0000-0000-000016000000}"/>
    <cellStyle name="標準 6" xfId="12" xr:uid="{00000000-0005-0000-0000-000017000000}"/>
    <cellStyle name="標準 7" xfId="13" xr:uid="{00000000-0005-0000-0000-000018000000}"/>
    <cellStyle name="標準 7 2" xfId="21" xr:uid="{00000000-0005-0000-0000-000019000000}"/>
    <cellStyle name="標準 8" xfId="14" xr:uid="{00000000-0005-0000-0000-00001A000000}"/>
    <cellStyle name="標準 9" xfId="15" xr:uid="{00000000-0005-0000-0000-00001B000000}"/>
    <cellStyle name="未定義" xfId="16" xr:uid="{00000000-0005-0000-0000-00001C000000}"/>
  </cellStyles>
  <dxfs count="0"/>
  <tableStyles count="0" defaultTableStyle="TableStyleMedium9" defaultPivotStyle="PivotStyleLight16"/>
  <colors>
    <mruColors>
      <color rgb="FFCCFFFF"/>
      <color rgb="FFE0C1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customXml" Target="../customXml/item2.xml" />
  <Relationship Id="rId3" Type="http://schemas.openxmlformats.org/officeDocument/2006/relationships/theme" Target="theme/theme1.xml" />
  <Relationship Id="rId7" Type="http://schemas.openxmlformats.org/officeDocument/2006/relationships/customXml" Target="../customXml/item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 Id="rId9" Type="http://schemas.openxmlformats.org/officeDocument/2006/relationships/customXml" Target="../customXml/item3.xml" />
</Relationships>
</file>

<file path=xl/drawings/drawing1.xml><?xml version="1.0" encoding="utf-8"?>
<xdr:wsDr xmlns:xdr="http://schemas.openxmlformats.org/drawingml/2006/spreadsheetDrawing" xmlns:a="http://schemas.openxmlformats.org/drawingml/2006/main">
  <xdr:twoCellAnchor editAs="oneCell">
    <xdr:from>
      <xdr:col>12</xdr:col>
      <xdr:colOff>66675</xdr:colOff>
      <xdr:row>147</xdr:row>
      <xdr:rowOff>0</xdr:rowOff>
    </xdr:from>
    <xdr:to>
      <xdr:col>12</xdr:col>
      <xdr:colOff>149225</xdr:colOff>
      <xdr:row>147</xdr:row>
      <xdr:rowOff>148914</xdr:rowOff>
    </xdr:to>
    <xdr:sp macro="" textlink="">
      <xdr:nvSpPr>
        <xdr:cNvPr id="2" name="Text Box 5">
          <a:extLst>
            <a:ext uri="{FF2B5EF4-FFF2-40B4-BE49-F238E27FC236}">
              <a16:creationId xmlns:a16="http://schemas.microsoft.com/office/drawing/2014/main" id="{21194075-79DF-4500-8B6C-48C820F75A4E}"/>
            </a:ext>
          </a:extLst>
        </xdr:cNvPr>
        <xdr:cNvSpPr txBox="1">
          <a:spLocks noChangeArrowheads="1"/>
        </xdr:cNvSpPr>
      </xdr:nvSpPr>
      <xdr:spPr bwMode="auto">
        <a:xfrm>
          <a:off x="2505075" y="33937575"/>
          <a:ext cx="73025" cy="145739"/>
        </a:xfrm>
        <a:prstGeom prst="rect">
          <a:avLst/>
        </a:prstGeom>
        <a:noFill/>
        <a:ln w="9525">
          <a:noFill/>
          <a:miter lim="800000"/>
          <a:headEnd/>
          <a:tailEnd/>
        </a:ln>
      </xdr:spPr>
    </xdr:sp>
    <xdr:clientData/>
  </xdr:twoCellAnchor>
  <xdr:twoCellAnchor editAs="oneCell">
    <xdr:from>
      <xdr:col>20</xdr:col>
      <xdr:colOff>66675</xdr:colOff>
      <xdr:row>0</xdr:row>
      <xdr:rowOff>0</xdr:rowOff>
    </xdr:from>
    <xdr:to>
      <xdr:col>20</xdr:col>
      <xdr:colOff>149225</xdr:colOff>
      <xdr:row>0</xdr:row>
      <xdr:rowOff>149038</xdr:rowOff>
    </xdr:to>
    <xdr:sp macro="" textlink="">
      <xdr:nvSpPr>
        <xdr:cNvPr id="3" name="Text Box 5">
          <a:extLst>
            <a:ext uri="{FF2B5EF4-FFF2-40B4-BE49-F238E27FC236}">
              <a16:creationId xmlns:a16="http://schemas.microsoft.com/office/drawing/2014/main" id="{DA33AC0E-0B4C-4EAA-9BCF-6FFBDC102C55}"/>
            </a:ext>
          </a:extLst>
        </xdr:cNvPr>
        <xdr:cNvSpPr txBox="1">
          <a:spLocks noChangeArrowheads="1"/>
        </xdr:cNvSpPr>
      </xdr:nvSpPr>
      <xdr:spPr bwMode="auto">
        <a:xfrm>
          <a:off x="4105275" y="0"/>
          <a:ext cx="73025" cy="145863"/>
        </a:xfrm>
        <a:prstGeom prst="rect">
          <a:avLst/>
        </a:prstGeom>
        <a:noFill/>
        <a:ln w="9525">
          <a:noFill/>
          <a:miter lim="800000"/>
          <a:headEnd/>
          <a:tailEnd/>
        </a:ln>
      </xdr:spPr>
    </xdr:sp>
    <xdr:clientData/>
  </xdr:twoCellAnchor>
  <xdr:twoCellAnchor editAs="oneCell">
    <xdr:from>
      <xdr:col>12</xdr:col>
      <xdr:colOff>66675</xdr:colOff>
      <xdr:row>147</xdr:row>
      <xdr:rowOff>0</xdr:rowOff>
    </xdr:from>
    <xdr:to>
      <xdr:col>12</xdr:col>
      <xdr:colOff>149225</xdr:colOff>
      <xdr:row>147</xdr:row>
      <xdr:rowOff>149224</xdr:rowOff>
    </xdr:to>
    <xdr:sp macro="" textlink="">
      <xdr:nvSpPr>
        <xdr:cNvPr id="4" name="Text Box 5">
          <a:extLst>
            <a:ext uri="{FF2B5EF4-FFF2-40B4-BE49-F238E27FC236}">
              <a16:creationId xmlns:a16="http://schemas.microsoft.com/office/drawing/2014/main" id="{1705C158-F4BD-4416-B032-F743D416B877}"/>
            </a:ext>
          </a:extLst>
        </xdr:cNvPr>
        <xdr:cNvSpPr txBox="1">
          <a:spLocks noChangeArrowheads="1"/>
        </xdr:cNvSpPr>
      </xdr:nvSpPr>
      <xdr:spPr bwMode="auto">
        <a:xfrm>
          <a:off x="2505075" y="33937575"/>
          <a:ext cx="73025" cy="142874"/>
        </a:xfrm>
        <a:prstGeom prst="rect">
          <a:avLst/>
        </a:prstGeom>
        <a:noFill/>
        <a:ln w="9525">
          <a:noFill/>
          <a:miter lim="800000"/>
          <a:headEnd/>
          <a:tailEnd/>
        </a:ln>
      </xdr:spPr>
    </xdr:sp>
    <xdr:clientData/>
  </xdr:twoCellAnchor>
  <xdr:twoCellAnchor editAs="oneCell">
    <xdr:from>
      <xdr:col>12</xdr:col>
      <xdr:colOff>66675</xdr:colOff>
      <xdr:row>147</xdr:row>
      <xdr:rowOff>0</xdr:rowOff>
    </xdr:from>
    <xdr:to>
      <xdr:col>12</xdr:col>
      <xdr:colOff>149225</xdr:colOff>
      <xdr:row>147</xdr:row>
      <xdr:rowOff>149224</xdr:rowOff>
    </xdr:to>
    <xdr:sp macro="" textlink="">
      <xdr:nvSpPr>
        <xdr:cNvPr id="5" name="Text Box 5">
          <a:extLst>
            <a:ext uri="{FF2B5EF4-FFF2-40B4-BE49-F238E27FC236}">
              <a16:creationId xmlns:a16="http://schemas.microsoft.com/office/drawing/2014/main" id="{625D1917-B737-4D1F-A325-7714F233B8C6}"/>
            </a:ext>
          </a:extLst>
        </xdr:cNvPr>
        <xdr:cNvSpPr txBox="1">
          <a:spLocks noChangeArrowheads="1"/>
        </xdr:cNvSpPr>
      </xdr:nvSpPr>
      <xdr:spPr bwMode="auto">
        <a:xfrm>
          <a:off x="2505075" y="33937575"/>
          <a:ext cx="73025" cy="142874"/>
        </a:xfrm>
        <a:prstGeom prst="rect">
          <a:avLst/>
        </a:prstGeom>
        <a:noFill/>
        <a:ln w="9525">
          <a:noFill/>
          <a:miter lim="800000"/>
          <a:headEnd/>
          <a:tailEnd/>
        </a:ln>
      </xdr:spPr>
    </xdr:sp>
    <xdr:clientData/>
  </xdr:twoCellAnchor>
  <xdr:twoCellAnchor editAs="oneCell">
    <xdr:from>
      <xdr:col>12</xdr:col>
      <xdr:colOff>66675</xdr:colOff>
      <xdr:row>147</xdr:row>
      <xdr:rowOff>0</xdr:rowOff>
    </xdr:from>
    <xdr:to>
      <xdr:col>12</xdr:col>
      <xdr:colOff>149225</xdr:colOff>
      <xdr:row>147</xdr:row>
      <xdr:rowOff>148167</xdr:rowOff>
    </xdr:to>
    <xdr:sp macro="" textlink="">
      <xdr:nvSpPr>
        <xdr:cNvPr id="6" name="Text Box 5">
          <a:extLst>
            <a:ext uri="{FF2B5EF4-FFF2-40B4-BE49-F238E27FC236}">
              <a16:creationId xmlns:a16="http://schemas.microsoft.com/office/drawing/2014/main" id="{D5F6C17C-34BC-4746-9EFB-C51B14F08DD7}"/>
            </a:ext>
          </a:extLst>
        </xdr:cNvPr>
        <xdr:cNvSpPr txBox="1">
          <a:spLocks noChangeArrowheads="1"/>
        </xdr:cNvSpPr>
      </xdr:nvSpPr>
      <xdr:spPr bwMode="auto">
        <a:xfrm>
          <a:off x="2505075" y="33937575"/>
          <a:ext cx="73025" cy="144992"/>
        </a:xfrm>
        <a:prstGeom prst="rect">
          <a:avLst/>
        </a:prstGeom>
        <a:noFill/>
        <a:ln w="9525">
          <a:noFill/>
          <a:miter lim="800000"/>
          <a:headEnd/>
          <a:tailEnd/>
        </a:ln>
      </xdr:spPr>
    </xdr:sp>
    <xdr:clientData/>
  </xdr:twoCellAnchor>
  <xdr:twoCellAnchor>
    <xdr:from>
      <xdr:col>41</xdr:col>
      <xdr:colOff>9525</xdr:colOff>
      <xdr:row>53</xdr:row>
      <xdr:rowOff>0</xdr:rowOff>
    </xdr:from>
    <xdr:to>
      <xdr:col>44</xdr:col>
      <xdr:colOff>0</xdr:colOff>
      <xdr:row>55</xdr:row>
      <xdr:rowOff>2117</xdr:rowOff>
    </xdr:to>
    <xdr:cxnSp macro="">
      <xdr:nvCxnSpPr>
        <xdr:cNvPr id="7" name="直線コネクタ 6">
          <a:extLst>
            <a:ext uri="{FF2B5EF4-FFF2-40B4-BE49-F238E27FC236}">
              <a16:creationId xmlns:a16="http://schemas.microsoft.com/office/drawing/2014/main" id="{920A0305-6A5C-4592-8FA0-873907BB6012}"/>
            </a:ext>
          </a:extLst>
        </xdr:cNvPr>
        <xdr:cNvCxnSpPr/>
      </xdr:nvCxnSpPr>
      <xdr:spPr>
        <a:xfrm>
          <a:off x="8734425" y="13477875"/>
          <a:ext cx="3076575" cy="687917"/>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171450</xdr:colOff>
      <xdr:row>123</xdr:row>
      <xdr:rowOff>28575</xdr:rowOff>
    </xdr:from>
    <xdr:to>
      <xdr:col>7</xdr:col>
      <xdr:colOff>114300</xdr:colOff>
      <xdr:row>124</xdr:row>
      <xdr:rowOff>114300</xdr:rowOff>
    </xdr:to>
    <xdr:sp macro="" textlink="">
      <xdr:nvSpPr>
        <xdr:cNvPr id="8" name="下矢印 7">
          <a:extLst>
            <a:ext uri="{FF2B5EF4-FFF2-40B4-BE49-F238E27FC236}">
              <a16:creationId xmlns:a16="http://schemas.microsoft.com/office/drawing/2014/main" id="{7289CDCA-BE01-4F30-A6D1-7F3383833786}"/>
            </a:ext>
          </a:extLst>
        </xdr:cNvPr>
        <xdr:cNvSpPr/>
      </xdr:nvSpPr>
      <xdr:spPr>
        <a:xfrm>
          <a:off x="809625" y="30270450"/>
          <a:ext cx="742950" cy="238125"/>
        </a:xfrm>
        <a:prstGeom prst="downArrow">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18</xdr:col>
      <xdr:colOff>57150</xdr:colOff>
      <xdr:row>122</xdr:row>
      <xdr:rowOff>133350</xdr:rowOff>
    </xdr:from>
    <xdr:to>
      <xdr:col>22</xdr:col>
      <xdr:colOff>0</xdr:colOff>
      <xdr:row>124</xdr:row>
      <xdr:rowOff>66675</xdr:rowOff>
    </xdr:to>
    <xdr:sp macro="" textlink="">
      <xdr:nvSpPr>
        <xdr:cNvPr id="9" name="下矢印 8">
          <a:extLst>
            <a:ext uri="{FF2B5EF4-FFF2-40B4-BE49-F238E27FC236}">
              <a16:creationId xmlns:a16="http://schemas.microsoft.com/office/drawing/2014/main" id="{98DB0724-4924-4E8D-9038-16A579180B6C}"/>
            </a:ext>
          </a:extLst>
        </xdr:cNvPr>
        <xdr:cNvSpPr/>
      </xdr:nvSpPr>
      <xdr:spPr>
        <a:xfrm rot="20337668">
          <a:off x="3695700" y="30222825"/>
          <a:ext cx="742950" cy="238125"/>
        </a:xfrm>
        <a:prstGeom prst="downArrow">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xdr:col>
      <xdr:colOff>161925</xdr:colOff>
      <xdr:row>128</xdr:row>
      <xdr:rowOff>47625</xdr:rowOff>
    </xdr:from>
    <xdr:to>
      <xdr:col>7</xdr:col>
      <xdr:colOff>104775</xdr:colOff>
      <xdr:row>129</xdr:row>
      <xdr:rowOff>133350</xdr:rowOff>
    </xdr:to>
    <xdr:sp macro="" textlink="">
      <xdr:nvSpPr>
        <xdr:cNvPr id="10" name="下矢印 9">
          <a:extLst>
            <a:ext uri="{FF2B5EF4-FFF2-40B4-BE49-F238E27FC236}">
              <a16:creationId xmlns:a16="http://schemas.microsoft.com/office/drawing/2014/main" id="{06A9D86A-D410-4F9B-8C95-6E67AA5A1CEF}"/>
            </a:ext>
          </a:extLst>
        </xdr:cNvPr>
        <xdr:cNvSpPr/>
      </xdr:nvSpPr>
      <xdr:spPr>
        <a:xfrm>
          <a:off x="800100" y="31261050"/>
          <a:ext cx="742950" cy="238125"/>
        </a:xfrm>
        <a:prstGeom prst="downArrow">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36</xdr:col>
      <xdr:colOff>126763</xdr:colOff>
      <xdr:row>126</xdr:row>
      <xdr:rowOff>90065</xdr:rowOff>
    </xdr:from>
    <xdr:to>
      <xdr:col>39</xdr:col>
      <xdr:colOff>39283</xdr:colOff>
      <xdr:row>143</xdr:row>
      <xdr:rowOff>53007</xdr:rowOff>
    </xdr:to>
    <xdr:sp macro="" textlink="">
      <xdr:nvSpPr>
        <xdr:cNvPr id="11" name="左カーブ矢印 10">
          <a:extLst>
            <a:ext uri="{FF2B5EF4-FFF2-40B4-BE49-F238E27FC236}">
              <a16:creationId xmlns:a16="http://schemas.microsoft.com/office/drawing/2014/main" id="{7D8B18BF-23C3-48E1-AD72-A3216AE907A0}"/>
            </a:ext>
          </a:extLst>
        </xdr:cNvPr>
        <xdr:cNvSpPr/>
      </xdr:nvSpPr>
      <xdr:spPr>
        <a:xfrm rot="20953852">
          <a:off x="7365763" y="30808190"/>
          <a:ext cx="512595" cy="2401342"/>
        </a:xfrm>
        <a:prstGeom prst="curvedLeftArrow">
          <a:avLst/>
        </a:prstGeom>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endParaRPr kumimoji="1" lang="ja-JP" altLang="en-US" sz="1100">
            <a:solidFill>
              <a:schemeClr val="tx1"/>
            </a:solidFill>
          </a:endParaRP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27</xdr:col>
      <xdr:colOff>66675</xdr:colOff>
      <xdr:row>206</xdr:row>
      <xdr:rowOff>0</xdr:rowOff>
    </xdr:from>
    <xdr:to>
      <xdr:col>28</xdr:col>
      <xdr:colOff>29729</xdr:colOff>
      <xdr:row>207</xdr:row>
      <xdr:rowOff>13069</xdr:rowOff>
    </xdr:to>
    <xdr:sp macro="" textlink="">
      <xdr:nvSpPr>
        <xdr:cNvPr id="2" name="Text Box 5">
          <a:extLst>
            <a:ext uri="{FF2B5EF4-FFF2-40B4-BE49-F238E27FC236}">
              <a16:creationId xmlns:a16="http://schemas.microsoft.com/office/drawing/2014/main" id="{D32F19DB-2E10-4D51-BDF7-3F76D02EFD7A}"/>
            </a:ext>
          </a:extLst>
        </xdr:cNvPr>
        <xdr:cNvSpPr txBox="1">
          <a:spLocks noChangeArrowheads="1"/>
        </xdr:cNvSpPr>
      </xdr:nvSpPr>
      <xdr:spPr bwMode="auto">
        <a:xfrm>
          <a:off x="3371850" y="42691050"/>
          <a:ext cx="86879" cy="194044"/>
        </a:xfrm>
        <a:prstGeom prst="rect">
          <a:avLst/>
        </a:prstGeom>
        <a:noFill/>
        <a:ln w="9525">
          <a:noFill/>
          <a:miter lim="800000"/>
          <a:headEnd/>
          <a:tailEnd/>
        </a:ln>
      </xdr:spPr>
    </xdr:sp>
    <xdr:clientData/>
  </xdr:twoCellAnchor>
  <xdr:twoCellAnchor editAs="oneCell">
    <xdr:from>
      <xdr:col>27</xdr:col>
      <xdr:colOff>66675</xdr:colOff>
      <xdr:row>206</xdr:row>
      <xdr:rowOff>0</xdr:rowOff>
    </xdr:from>
    <xdr:to>
      <xdr:col>28</xdr:col>
      <xdr:colOff>29729</xdr:colOff>
      <xdr:row>207</xdr:row>
      <xdr:rowOff>13069</xdr:rowOff>
    </xdr:to>
    <xdr:sp macro="" textlink="">
      <xdr:nvSpPr>
        <xdr:cNvPr id="3" name="Text Box 5">
          <a:extLst>
            <a:ext uri="{FF2B5EF4-FFF2-40B4-BE49-F238E27FC236}">
              <a16:creationId xmlns:a16="http://schemas.microsoft.com/office/drawing/2014/main" id="{6A4A462F-8702-4898-9841-1B7B834564D3}"/>
            </a:ext>
          </a:extLst>
        </xdr:cNvPr>
        <xdr:cNvSpPr txBox="1">
          <a:spLocks noChangeArrowheads="1"/>
        </xdr:cNvSpPr>
      </xdr:nvSpPr>
      <xdr:spPr bwMode="auto">
        <a:xfrm>
          <a:off x="3371850" y="42691050"/>
          <a:ext cx="86879" cy="194044"/>
        </a:xfrm>
        <a:prstGeom prst="rect">
          <a:avLst/>
        </a:prstGeom>
        <a:noFill/>
        <a:ln w="9525">
          <a:noFill/>
          <a:miter lim="800000"/>
          <a:headEnd/>
          <a:tailEnd/>
        </a:ln>
      </xdr:spPr>
    </xdr:sp>
    <xdr:clientData/>
  </xdr:twoCellAnchor>
  <xdr:twoCellAnchor editAs="oneCell">
    <xdr:from>
      <xdr:col>27</xdr:col>
      <xdr:colOff>66675</xdr:colOff>
      <xdr:row>206</xdr:row>
      <xdr:rowOff>0</xdr:rowOff>
    </xdr:from>
    <xdr:to>
      <xdr:col>28</xdr:col>
      <xdr:colOff>29729</xdr:colOff>
      <xdr:row>207</xdr:row>
      <xdr:rowOff>13069</xdr:rowOff>
    </xdr:to>
    <xdr:sp macro="" textlink="">
      <xdr:nvSpPr>
        <xdr:cNvPr id="4" name="Text Box 5">
          <a:extLst>
            <a:ext uri="{FF2B5EF4-FFF2-40B4-BE49-F238E27FC236}">
              <a16:creationId xmlns:a16="http://schemas.microsoft.com/office/drawing/2014/main" id="{17222716-2B09-4754-ADDD-9EC5E5F3EE99}"/>
            </a:ext>
          </a:extLst>
        </xdr:cNvPr>
        <xdr:cNvSpPr txBox="1">
          <a:spLocks noChangeArrowheads="1"/>
        </xdr:cNvSpPr>
      </xdr:nvSpPr>
      <xdr:spPr bwMode="auto">
        <a:xfrm>
          <a:off x="3371850" y="42691050"/>
          <a:ext cx="86879" cy="1940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27</xdr:col>
      <xdr:colOff>66675</xdr:colOff>
      <xdr:row>206</xdr:row>
      <xdr:rowOff>0</xdr:rowOff>
    </xdr:from>
    <xdr:to>
      <xdr:col>28</xdr:col>
      <xdr:colOff>29729</xdr:colOff>
      <xdr:row>207</xdr:row>
      <xdr:rowOff>13069</xdr:rowOff>
    </xdr:to>
    <xdr:sp macro="" textlink="">
      <xdr:nvSpPr>
        <xdr:cNvPr id="5" name="Text Box 5">
          <a:extLst>
            <a:ext uri="{FF2B5EF4-FFF2-40B4-BE49-F238E27FC236}">
              <a16:creationId xmlns:a16="http://schemas.microsoft.com/office/drawing/2014/main" id="{F165A142-746C-4AB3-BBF8-E8BC428B2A7F}"/>
            </a:ext>
          </a:extLst>
        </xdr:cNvPr>
        <xdr:cNvSpPr txBox="1">
          <a:spLocks noChangeArrowheads="1"/>
        </xdr:cNvSpPr>
      </xdr:nvSpPr>
      <xdr:spPr bwMode="auto">
        <a:xfrm>
          <a:off x="3371850" y="42691050"/>
          <a:ext cx="86879" cy="19404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27</xdr:col>
      <xdr:colOff>66675</xdr:colOff>
      <xdr:row>206</xdr:row>
      <xdr:rowOff>0</xdr:rowOff>
    </xdr:from>
    <xdr:ext cx="76200" cy="209550"/>
    <xdr:sp macro="" textlink="">
      <xdr:nvSpPr>
        <xdr:cNvPr id="6" name="Text Box 5">
          <a:extLst>
            <a:ext uri="{FF2B5EF4-FFF2-40B4-BE49-F238E27FC236}">
              <a16:creationId xmlns:a16="http://schemas.microsoft.com/office/drawing/2014/main" id="{0C4B2808-2364-4E4F-8C76-077B54BDC20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7" name="Text Box 5">
          <a:extLst>
            <a:ext uri="{FF2B5EF4-FFF2-40B4-BE49-F238E27FC236}">
              <a16:creationId xmlns:a16="http://schemas.microsoft.com/office/drawing/2014/main" id="{05B84828-D759-4A8B-BB39-77E6167DED5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8" name="Text Box 5">
          <a:extLst>
            <a:ext uri="{FF2B5EF4-FFF2-40B4-BE49-F238E27FC236}">
              <a16:creationId xmlns:a16="http://schemas.microsoft.com/office/drawing/2014/main" id="{7799CB02-6DC6-437D-9163-F54EF6F9E90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9" name="Text Box 5">
          <a:extLst>
            <a:ext uri="{FF2B5EF4-FFF2-40B4-BE49-F238E27FC236}">
              <a16:creationId xmlns:a16="http://schemas.microsoft.com/office/drawing/2014/main" id="{623DA60A-6A89-4D08-A434-66FD8547530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0" name="Text Box 5">
          <a:extLst>
            <a:ext uri="{FF2B5EF4-FFF2-40B4-BE49-F238E27FC236}">
              <a16:creationId xmlns:a16="http://schemas.microsoft.com/office/drawing/2014/main" id="{EA553827-731C-4F98-999E-D4ABE6D543E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1" name="Text Box 5">
          <a:extLst>
            <a:ext uri="{FF2B5EF4-FFF2-40B4-BE49-F238E27FC236}">
              <a16:creationId xmlns:a16="http://schemas.microsoft.com/office/drawing/2014/main" id="{09BC49C5-43EA-44F3-B0A3-6D323174BE5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2" name="Text Box 5">
          <a:extLst>
            <a:ext uri="{FF2B5EF4-FFF2-40B4-BE49-F238E27FC236}">
              <a16:creationId xmlns:a16="http://schemas.microsoft.com/office/drawing/2014/main" id="{E3F1712F-347F-467D-86CF-F0B50E4FD0E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3" name="Text Box 5">
          <a:extLst>
            <a:ext uri="{FF2B5EF4-FFF2-40B4-BE49-F238E27FC236}">
              <a16:creationId xmlns:a16="http://schemas.microsoft.com/office/drawing/2014/main" id="{0E838040-4048-479D-A992-5CF5E31D4D4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4" name="Text Box 5">
          <a:extLst>
            <a:ext uri="{FF2B5EF4-FFF2-40B4-BE49-F238E27FC236}">
              <a16:creationId xmlns:a16="http://schemas.microsoft.com/office/drawing/2014/main" id="{DFA75DE7-F417-4321-890B-90662B94B60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5" name="Text Box 5">
          <a:extLst>
            <a:ext uri="{FF2B5EF4-FFF2-40B4-BE49-F238E27FC236}">
              <a16:creationId xmlns:a16="http://schemas.microsoft.com/office/drawing/2014/main" id="{D1E5614A-097D-4D11-ACC4-C53D29236D7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6" name="Text Box 5">
          <a:extLst>
            <a:ext uri="{FF2B5EF4-FFF2-40B4-BE49-F238E27FC236}">
              <a16:creationId xmlns:a16="http://schemas.microsoft.com/office/drawing/2014/main" id="{3BB230D2-ED25-41BD-AD07-FEE810DA753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7" name="Text Box 5">
          <a:extLst>
            <a:ext uri="{FF2B5EF4-FFF2-40B4-BE49-F238E27FC236}">
              <a16:creationId xmlns:a16="http://schemas.microsoft.com/office/drawing/2014/main" id="{B1487ADF-E452-4114-B5E5-370D9576A5F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8" name="Text Box 5">
          <a:extLst>
            <a:ext uri="{FF2B5EF4-FFF2-40B4-BE49-F238E27FC236}">
              <a16:creationId xmlns:a16="http://schemas.microsoft.com/office/drawing/2014/main" id="{FA600758-0696-4C18-B1D4-89541B5F5ED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 name="Text Box 5">
          <a:extLst>
            <a:ext uri="{FF2B5EF4-FFF2-40B4-BE49-F238E27FC236}">
              <a16:creationId xmlns:a16="http://schemas.microsoft.com/office/drawing/2014/main" id="{ECDF5C3A-F316-433E-9B8E-3781AA84939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0" name="Text Box 5">
          <a:extLst>
            <a:ext uri="{FF2B5EF4-FFF2-40B4-BE49-F238E27FC236}">
              <a16:creationId xmlns:a16="http://schemas.microsoft.com/office/drawing/2014/main" id="{2B514E86-EC07-4114-9448-78CD268D043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 name="Text Box 5">
          <a:extLst>
            <a:ext uri="{FF2B5EF4-FFF2-40B4-BE49-F238E27FC236}">
              <a16:creationId xmlns:a16="http://schemas.microsoft.com/office/drawing/2014/main" id="{0E946E4C-D38E-41E3-94D0-9A7F4E3A929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2" name="Text Box 5">
          <a:extLst>
            <a:ext uri="{FF2B5EF4-FFF2-40B4-BE49-F238E27FC236}">
              <a16:creationId xmlns:a16="http://schemas.microsoft.com/office/drawing/2014/main" id="{7D9C9778-64DA-4C9F-A7DF-FDD8A532785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 name="Text Box 5">
          <a:extLst>
            <a:ext uri="{FF2B5EF4-FFF2-40B4-BE49-F238E27FC236}">
              <a16:creationId xmlns:a16="http://schemas.microsoft.com/office/drawing/2014/main" id="{0D0F10B6-47A7-479C-A24F-04C5687D57B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 name="Text Box 5">
          <a:extLst>
            <a:ext uri="{FF2B5EF4-FFF2-40B4-BE49-F238E27FC236}">
              <a16:creationId xmlns:a16="http://schemas.microsoft.com/office/drawing/2014/main" id="{9CC7D1BE-9128-401C-B10F-14919392C3C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 name="Text Box 5">
          <a:extLst>
            <a:ext uri="{FF2B5EF4-FFF2-40B4-BE49-F238E27FC236}">
              <a16:creationId xmlns:a16="http://schemas.microsoft.com/office/drawing/2014/main" id="{8F3E7993-5DAA-4264-A900-C734B1F93B7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6" name="Text Box 5">
          <a:extLst>
            <a:ext uri="{FF2B5EF4-FFF2-40B4-BE49-F238E27FC236}">
              <a16:creationId xmlns:a16="http://schemas.microsoft.com/office/drawing/2014/main" id="{A732649C-FDBA-4049-9736-9882192058B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 name="Text Box 5">
          <a:extLst>
            <a:ext uri="{FF2B5EF4-FFF2-40B4-BE49-F238E27FC236}">
              <a16:creationId xmlns:a16="http://schemas.microsoft.com/office/drawing/2014/main" id="{D6873173-0932-412E-9CE3-A50E0002F42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 name="Text Box 5">
          <a:extLst>
            <a:ext uri="{FF2B5EF4-FFF2-40B4-BE49-F238E27FC236}">
              <a16:creationId xmlns:a16="http://schemas.microsoft.com/office/drawing/2014/main" id="{A93F648F-9E4C-4879-A646-5263DD04D7B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9" name="Text Box 5">
          <a:extLst>
            <a:ext uri="{FF2B5EF4-FFF2-40B4-BE49-F238E27FC236}">
              <a16:creationId xmlns:a16="http://schemas.microsoft.com/office/drawing/2014/main" id="{582E0672-FF81-47FB-8D4C-AE96BA6C082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 name="Text Box 5">
          <a:extLst>
            <a:ext uri="{FF2B5EF4-FFF2-40B4-BE49-F238E27FC236}">
              <a16:creationId xmlns:a16="http://schemas.microsoft.com/office/drawing/2014/main" id="{D2DC965B-3125-419A-9DD2-196223B40B5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 name="Text Box 5">
          <a:extLst>
            <a:ext uri="{FF2B5EF4-FFF2-40B4-BE49-F238E27FC236}">
              <a16:creationId xmlns:a16="http://schemas.microsoft.com/office/drawing/2014/main" id="{12B32481-19F2-42F8-B092-444FE51DDE3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2" name="Text Box 5">
          <a:extLst>
            <a:ext uri="{FF2B5EF4-FFF2-40B4-BE49-F238E27FC236}">
              <a16:creationId xmlns:a16="http://schemas.microsoft.com/office/drawing/2014/main" id="{8962F257-D1D5-4835-8FE2-80AB6F3F772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 name="Text Box 5">
          <a:extLst>
            <a:ext uri="{FF2B5EF4-FFF2-40B4-BE49-F238E27FC236}">
              <a16:creationId xmlns:a16="http://schemas.microsoft.com/office/drawing/2014/main" id="{4E4C2318-5A63-402C-9CB7-F48D231143C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 name="Text Box 5">
          <a:extLst>
            <a:ext uri="{FF2B5EF4-FFF2-40B4-BE49-F238E27FC236}">
              <a16:creationId xmlns:a16="http://schemas.microsoft.com/office/drawing/2014/main" id="{3DBDB8B9-C0A5-4DDA-9CF1-1226A18BE69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5" name="Text Box 5">
          <a:extLst>
            <a:ext uri="{FF2B5EF4-FFF2-40B4-BE49-F238E27FC236}">
              <a16:creationId xmlns:a16="http://schemas.microsoft.com/office/drawing/2014/main" id="{24DAC4C2-11A4-4A24-8A53-6AFA75BFE43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6" name="Text Box 5">
          <a:extLst>
            <a:ext uri="{FF2B5EF4-FFF2-40B4-BE49-F238E27FC236}">
              <a16:creationId xmlns:a16="http://schemas.microsoft.com/office/drawing/2014/main" id="{A6E4EB17-9068-4862-9E5E-4EC01CB1E2A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 name="Text Box 5">
          <a:extLst>
            <a:ext uri="{FF2B5EF4-FFF2-40B4-BE49-F238E27FC236}">
              <a16:creationId xmlns:a16="http://schemas.microsoft.com/office/drawing/2014/main" id="{A998D66A-37A7-4B95-8151-1D20F75B404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 name="Text Box 5">
          <a:extLst>
            <a:ext uri="{FF2B5EF4-FFF2-40B4-BE49-F238E27FC236}">
              <a16:creationId xmlns:a16="http://schemas.microsoft.com/office/drawing/2014/main" id="{A1B2E942-69E3-4858-82ED-6D365B29843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9" name="Text Box 5">
          <a:extLst>
            <a:ext uri="{FF2B5EF4-FFF2-40B4-BE49-F238E27FC236}">
              <a16:creationId xmlns:a16="http://schemas.microsoft.com/office/drawing/2014/main" id="{877CF7AE-EF2D-44C1-B990-BBB70E43562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 name="Text Box 5">
          <a:extLst>
            <a:ext uri="{FF2B5EF4-FFF2-40B4-BE49-F238E27FC236}">
              <a16:creationId xmlns:a16="http://schemas.microsoft.com/office/drawing/2014/main" id="{C6C56536-3AFE-4F91-A70D-BD3B1F1B6D5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 name="Text Box 5">
          <a:extLst>
            <a:ext uri="{FF2B5EF4-FFF2-40B4-BE49-F238E27FC236}">
              <a16:creationId xmlns:a16="http://schemas.microsoft.com/office/drawing/2014/main" id="{46B58622-5FD3-4118-B7FD-9167D5E385E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2" name="Text Box 5">
          <a:extLst>
            <a:ext uri="{FF2B5EF4-FFF2-40B4-BE49-F238E27FC236}">
              <a16:creationId xmlns:a16="http://schemas.microsoft.com/office/drawing/2014/main" id="{E20A674A-1B56-4294-8E04-BDB280D6619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 name="Text Box 5">
          <a:extLst>
            <a:ext uri="{FF2B5EF4-FFF2-40B4-BE49-F238E27FC236}">
              <a16:creationId xmlns:a16="http://schemas.microsoft.com/office/drawing/2014/main" id="{07D20A39-AEE9-44AA-BA00-7A05271EB8C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 name="Text Box 5">
          <a:extLst>
            <a:ext uri="{FF2B5EF4-FFF2-40B4-BE49-F238E27FC236}">
              <a16:creationId xmlns:a16="http://schemas.microsoft.com/office/drawing/2014/main" id="{3ED1FC3E-F9AC-4D3F-928B-FE973477F60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5" name="Text Box 5">
          <a:extLst>
            <a:ext uri="{FF2B5EF4-FFF2-40B4-BE49-F238E27FC236}">
              <a16:creationId xmlns:a16="http://schemas.microsoft.com/office/drawing/2014/main" id="{500542E3-8A0B-4997-AB62-3BE24F665BA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6" name="Text Box 5">
          <a:extLst>
            <a:ext uri="{FF2B5EF4-FFF2-40B4-BE49-F238E27FC236}">
              <a16:creationId xmlns:a16="http://schemas.microsoft.com/office/drawing/2014/main" id="{329ACB99-2C9B-4648-8CE7-79921BCD0C4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 name="Text Box 5">
          <a:extLst>
            <a:ext uri="{FF2B5EF4-FFF2-40B4-BE49-F238E27FC236}">
              <a16:creationId xmlns:a16="http://schemas.microsoft.com/office/drawing/2014/main" id="{7DC1BE0E-E7DC-456D-B2CB-B671BF95790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 name="Text Box 5">
          <a:extLst>
            <a:ext uri="{FF2B5EF4-FFF2-40B4-BE49-F238E27FC236}">
              <a16:creationId xmlns:a16="http://schemas.microsoft.com/office/drawing/2014/main" id="{F7C391F6-C902-4BDF-A943-DBC7ED8AF53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59</xdr:col>
      <xdr:colOff>0</xdr:colOff>
      <xdr:row>2</xdr:row>
      <xdr:rowOff>0</xdr:rowOff>
    </xdr:from>
    <xdr:ext cx="76200" cy="195943"/>
    <xdr:sp macro="" textlink="">
      <xdr:nvSpPr>
        <xdr:cNvPr id="49" name="Text Box 5">
          <a:extLst>
            <a:ext uri="{FF2B5EF4-FFF2-40B4-BE49-F238E27FC236}">
              <a16:creationId xmlns:a16="http://schemas.microsoft.com/office/drawing/2014/main" id="{556F2B1F-7F2F-46E7-9401-6614A40E593C}"/>
            </a:ext>
          </a:extLst>
        </xdr:cNvPr>
        <xdr:cNvSpPr txBox="1">
          <a:spLocks noChangeArrowheads="1"/>
        </xdr:cNvSpPr>
      </xdr:nvSpPr>
      <xdr:spPr bwMode="auto">
        <a:xfrm>
          <a:off x="7553325" y="266700"/>
          <a:ext cx="76200" cy="19594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50" name="Text Box 5">
          <a:extLst>
            <a:ext uri="{FF2B5EF4-FFF2-40B4-BE49-F238E27FC236}">
              <a16:creationId xmlns:a16="http://schemas.microsoft.com/office/drawing/2014/main" id="{2DBF00BE-E84C-4BCD-8E8C-5040DB99D5CA}"/>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51" name="Text Box 5">
          <a:extLst>
            <a:ext uri="{FF2B5EF4-FFF2-40B4-BE49-F238E27FC236}">
              <a16:creationId xmlns:a16="http://schemas.microsoft.com/office/drawing/2014/main" id="{38376BE2-2326-4A94-A61B-14A935D5BA56}"/>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52" name="Text Box 5">
          <a:extLst>
            <a:ext uri="{FF2B5EF4-FFF2-40B4-BE49-F238E27FC236}">
              <a16:creationId xmlns:a16="http://schemas.microsoft.com/office/drawing/2014/main" id="{75A2548C-DF60-47BD-B753-6C334E4586E6}"/>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53" name="Text Box 5">
          <a:extLst>
            <a:ext uri="{FF2B5EF4-FFF2-40B4-BE49-F238E27FC236}">
              <a16:creationId xmlns:a16="http://schemas.microsoft.com/office/drawing/2014/main" id="{07037D26-C06C-4CD6-B087-ECD648F9DCCB}"/>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4" name="Text Box 5">
          <a:extLst>
            <a:ext uri="{FF2B5EF4-FFF2-40B4-BE49-F238E27FC236}">
              <a16:creationId xmlns:a16="http://schemas.microsoft.com/office/drawing/2014/main" id="{FD506608-401F-4096-8AD7-6A66F3544D3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5" name="Text Box 5">
          <a:extLst>
            <a:ext uri="{FF2B5EF4-FFF2-40B4-BE49-F238E27FC236}">
              <a16:creationId xmlns:a16="http://schemas.microsoft.com/office/drawing/2014/main" id="{CCED0EAA-E06C-4211-A566-6BC0534B37C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6" name="Text Box 5">
          <a:extLst>
            <a:ext uri="{FF2B5EF4-FFF2-40B4-BE49-F238E27FC236}">
              <a16:creationId xmlns:a16="http://schemas.microsoft.com/office/drawing/2014/main" id="{C5340AD0-8061-4F6A-BA27-65FDF4EFD1F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7" name="Text Box 5">
          <a:extLst>
            <a:ext uri="{FF2B5EF4-FFF2-40B4-BE49-F238E27FC236}">
              <a16:creationId xmlns:a16="http://schemas.microsoft.com/office/drawing/2014/main" id="{13F657C8-4A13-4157-844C-4E04E969305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8" name="Text Box 5">
          <a:extLst>
            <a:ext uri="{FF2B5EF4-FFF2-40B4-BE49-F238E27FC236}">
              <a16:creationId xmlns:a16="http://schemas.microsoft.com/office/drawing/2014/main" id="{9EEF9A1A-9756-4B78-AB46-2735F97477B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9" name="Text Box 5">
          <a:extLst>
            <a:ext uri="{FF2B5EF4-FFF2-40B4-BE49-F238E27FC236}">
              <a16:creationId xmlns:a16="http://schemas.microsoft.com/office/drawing/2014/main" id="{DD390879-63C0-4477-962F-D9947A83B53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60" name="Text Box 5">
          <a:extLst>
            <a:ext uri="{FF2B5EF4-FFF2-40B4-BE49-F238E27FC236}">
              <a16:creationId xmlns:a16="http://schemas.microsoft.com/office/drawing/2014/main" id="{614A4722-B1F8-4408-8F4F-B84C3F48281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61" name="Text Box 5">
          <a:extLst>
            <a:ext uri="{FF2B5EF4-FFF2-40B4-BE49-F238E27FC236}">
              <a16:creationId xmlns:a16="http://schemas.microsoft.com/office/drawing/2014/main" id="{DF99EF35-50D1-4274-ACB5-90A2477E39A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62" name="Text Box 5">
          <a:extLst>
            <a:ext uri="{FF2B5EF4-FFF2-40B4-BE49-F238E27FC236}">
              <a16:creationId xmlns:a16="http://schemas.microsoft.com/office/drawing/2014/main" id="{B705E038-288A-4AA3-93C9-963B2D074E1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63" name="Text Box 5">
          <a:extLst>
            <a:ext uri="{FF2B5EF4-FFF2-40B4-BE49-F238E27FC236}">
              <a16:creationId xmlns:a16="http://schemas.microsoft.com/office/drawing/2014/main" id="{B230F0C6-AE30-4FBC-9DF7-5BBD6D43020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64" name="Text Box 5">
          <a:extLst>
            <a:ext uri="{FF2B5EF4-FFF2-40B4-BE49-F238E27FC236}">
              <a16:creationId xmlns:a16="http://schemas.microsoft.com/office/drawing/2014/main" id="{DC3022F2-A2C3-44AC-9ED3-EA615F56F81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65" name="Text Box 5">
          <a:extLst>
            <a:ext uri="{FF2B5EF4-FFF2-40B4-BE49-F238E27FC236}">
              <a16:creationId xmlns:a16="http://schemas.microsoft.com/office/drawing/2014/main" id="{F58E9518-6BA1-46B6-A7AB-0AFDD670192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66" name="Text Box 5">
          <a:extLst>
            <a:ext uri="{FF2B5EF4-FFF2-40B4-BE49-F238E27FC236}">
              <a16:creationId xmlns:a16="http://schemas.microsoft.com/office/drawing/2014/main" id="{C04CE211-F655-48E2-8C6A-1C6C7C846BA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67" name="Text Box 5">
          <a:extLst>
            <a:ext uri="{FF2B5EF4-FFF2-40B4-BE49-F238E27FC236}">
              <a16:creationId xmlns:a16="http://schemas.microsoft.com/office/drawing/2014/main" id="{E9683F71-3000-4E39-947F-6523150C1BF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68" name="Text Box 5">
          <a:extLst>
            <a:ext uri="{FF2B5EF4-FFF2-40B4-BE49-F238E27FC236}">
              <a16:creationId xmlns:a16="http://schemas.microsoft.com/office/drawing/2014/main" id="{9A220E3B-0A55-48B1-94E2-EC7B46E509D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69" name="Text Box 5">
          <a:extLst>
            <a:ext uri="{FF2B5EF4-FFF2-40B4-BE49-F238E27FC236}">
              <a16:creationId xmlns:a16="http://schemas.microsoft.com/office/drawing/2014/main" id="{899E4BD3-AE4B-4EB7-B452-CE7AC6E6A9F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70" name="Text Box 5">
          <a:extLst>
            <a:ext uri="{FF2B5EF4-FFF2-40B4-BE49-F238E27FC236}">
              <a16:creationId xmlns:a16="http://schemas.microsoft.com/office/drawing/2014/main" id="{C3036600-9057-404D-8261-12A03D2761E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71" name="Text Box 5">
          <a:extLst>
            <a:ext uri="{FF2B5EF4-FFF2-40B4-BE49-F238E27FC236}">
              <a16:creationId xmlns:a16="http://schemas.microsoft.com/office/drawing/2014/main" id="{0BD321E1-B03B-4548-BBDC-A22D73E90A0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72" name="Text Box 5">
          <a:extLst>
            <a:ext uri="{FF2B5EF4-FFF2-40B4-BE49-F238E27FC236}">
              <a16:creationId xmlns:a16="http://schemas.microsoft.com/office/drawing/2014/main" id="{F81AEFD1-9CA1-45C5-9981-2F7637A2BD2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73" name="Text Box 5">
          <a:extLst>
            <a:ext uri="{FF2B5EF4-FFF2-40B4-BE49-F238E27FC236}">
              <a16:creationId xmlns:a16="http://schemas.microsoft.com/office/drawing/2014/main" id="{5C3E25E6-4C66-4256-BFDB-0A84F5D5B02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74" name="Text Box 5">
          <a:extLst>
            <a:ext uri="{FF2B5EF4-FFF2-40B4-BE49-F238E27FC236}">
              <a16:creationId xmlns:a16="http://schemas.microsoft.com/office/drawing/2014/main" id="{69915AAD-1F46-4AE7-971B-5ADEFFD0A5F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75" name="Text Box 5">
          <a:extLst>
            <a:ext uri="{FF2B5EF4-FFF2-40B4-BE49-F238E27FC236}">
              <a16:creationId xmlns:a16="http://schemas.microsoft.com/office/drawing/2014/main" id="{88B7DC06-5058-4789-8B5D-54DCAD6E94F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76" name="Text Box 5">
          <a:extLst>
            <a:ext uri="{FF2B5EF4-FFF2-40B4-BE49-F238E27FC236}">
              <a16:creationId xmlns:a16="http://schemas.microsoft.com/office/drawing/2014/main" id="{ED324357-7765-49B3-B673-5E166BF0D86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77" name="Text Box 5">
          <a:extLst>
            <a:ext uri="{FF2B5EF4-FFF2-40B4-BE49-F238E27FC236}">
              <a16:creationId xmlns:a16="http://schemas.microsoft.com/office/drawing/2014/main" id="{168D6CC7-3504-4218-820F-4D8E1B9E3D0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78" name="Text Box 5">
          <a:extLst>
            <a:ext uri="{FF2B5EF4-FFF2-40B4-BE49-F238E27FC236}">
              <a16:creationId xmlns:a16="http://schemas.microsoft.com/office/drawing/2014/main" id="{DF4C8D4D-CE41-4EEA-A9DF-0EBC365F1B5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79" name="Text Box 5">
          <a:extLst>
            <a:ext uri="{FF2B5EF4-FFF2-40B4-BE49-F238E27FC236}">
              <a16:creationId xmlns:a16="http://schemas.microsoft.com/office/drawing/2014/main" id="{E9E24353-BB2D-4D85-9496-BBB5E586957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80" name="Text Box 5">
          <a:extLst>
            <a:ext uri="{FF2B5EF4-FFF2-40B4-BE49-F238E27FC236}">
              <a16:creationId xmlns:a16="http://schemas.microsoft.com/office/drawing/2014/main" id="{B945DB08-0865-4857-91D0-D2047C27B8C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81" name="Text Box 5">
          <a:extLst>
            <a:ext uri="{FF2B5EF4-FFF2-40B4-BE49-F238E27FC236}">
              <a16:creationId xmlns:a16="http://schemas.microsoft.com/office/drawing/2014/main" id="{759E11B1-DF75-4C98-9E44-AA863FB51AB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82" name="Text Box 5">
          <a:extLst>
            <a:ext uri="{FF2B5EF4-FFF2-40B4-BE49-F238E27FC236}">
              <a16:creationId xmlns:a16="http://schemas.microsoft.com/office/drawing/2014/main" id="{1C057B0D-E27A-4E6C-989E-E6024019026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83" name="Text Box 5">
          <a:extLst>
            <a:ext uri="{FF2B5EF4-FFF2-40B4-BE49-F238E27FC236}">
              <a16:creationId xmlns:a16="http://schemas.microsoft.com/office/drawing/2014/main" id="{A6904EB3-A4CB-43D0-BA6F-AB5783ECCA9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84" name="Text Box 5">
          <a:extLst>
            <a:ext uri="{FF2B5EF4-FFF2-40B4-BE49-F238E27FC236}">
              <a16:creationId xmlns:a16="http://schemas.microsoft.com/office/drawing/2014/main" id="{EFE6CCCB-CAC4-4CEA-BDC5-5A839FC82B6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85" name="Text Box 5">
          <a:extLst>
            <a:ext uri="{FF2B5EF4-FFF2-40B4-BE49-F238E27FC236}">
              <a16:creationId xmlns:a16="http://schemas.microsoft.com/office/drawing/2014/main" id="{752C9DB4-73D9-4E1E-9973-4A19CC2C98F0}"/>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86" name="Text Box 5">
          <a:extLst>
            <a:ext uri="{FF2B5EF4-FFF2-40B4-BE49-F238E27FC236}">
              <a16:creationId xmlns:a16="http://schemas.microsoft.com/office/drawing/2014/main" id="{D9A3E767-3DA5-404D-97F4-2B1C720722C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87" name="Text Box 5">
          <a:extLst>
            <a:ext uri="{FF2B5EF4-FFF2-40B4-BE49-F238E27FC236}">
              <a16:creationId xmlns:a16="http://schemas.microsoft.com/office/drawing/2014/main" id="{EAF1B86E-3F56-4823-979E-A3947B75353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88" name="Text Box 5">
          <a:extLst>
            <a:ext uri="{FF2B5EF4-FFF2-40B4-BE49-F238E27FC236}">
              <a16:creationId xmlns:a16="http://schemas.microsoft.com/office/drawing/2014/main" id="{89410C0A-5CFB-4DE6-BA13-70BE1155B53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89" name="Text Box 5">
          <a:extLst>
            <a:ext uri="{FF2B5EF4-FFF2-40B4-BE49-F238E27FC236}">
              <a16:creationId xmlns:a16="http://schemas.microsoft.com/office/drawing/2014/main" id="{D3697D86-33D2-496F-B9F7-C96ACD98AEF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90" name="Text Box 5">
          <a:extLst>
            <a:ext uri="{FF2B5EF4-FFF2-40B4-BE49-F238E27FC236}">
              <a16:creationId xmlns:a16="http://schemas.microsoft.com/office/drawing/2014/main" id="{F7828DD2-0D54-43E8-BE62-207644A4F41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91" name="Text Box 5">
          <a:extLst>
            <a:ext uri="{FF2B5EF4-FFF2-40B4-BE49-F238E27FC236}">
              <a16:creationId xmlns:a16="http://schemas.microsoft.com/office/drawing/2014/main" id="{6C8A01F8-DDD3-464D-AB63-1625BD26586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92" name="Text Box 5">
          <a:extLst>
            <a:ext uri="{FF2B5EF4-FFF2-40B4-BE49-F238E27FC236}">
              <a16:creationId xmlns:a16="http://schemas.microsoft.com/office/drawing/2014/main" id="{CBBAE835-D3F3-433C-BA92-5CEEAADD7E4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93" name="Text Box 5">
          <a:extLst>
            <a:ext uri="{FF2B5EF4-FFF2-40B4-BE49-F238E27FC236}">
              <a16:creationId xmlns:a16="http://schemas.microsoft.com/office/drawing/2014/main" id="{5986340B-B6EE-4C04-8ACD-B6231CCDE11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94" name="Text Box 5">
          <a:extLst>
            <a:ext uri="{FF2B5EF4-FFF2-40B4-BE49-F238E27FC236}">
              <a16:creationId xmlns:a16="http://schemas.microsoft.com/office/drawing/2014/main" id="{18E45FAC-7B68-430A-A2E1-A5491667315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95" name="Text Box 5">
          <a:extLst>
            <a:ext uri="{FF2B5EF4-FFF2-40B4-BE49-F238E27FC236}">
              <a16:creationId xmlns:a16="http://schemas.microsoft.com/office/drawing/2014/main" id="{09987DD5-27EA-4B8B-9DFC-4E2FC84E814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96" name="Text Box 5">
          <a:extLst>
            <a:ext uri="{FF2B5EF4-FFF2-40B4-BE49-F238E27FC236}">
              <a16:creationId xmlns:a16="http://schemas.microsoft.com/office/drawing/2014/main" id="{3CB9EF8B-07FB-4C6F-AAC1-E65F1E91012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97" name="Text Box 5">
          <a:extLst>
            <a:ext uri="{FF2B5EF4-FFF2-40B4-BE49-F238E27FC236}">
              <a16:creationId xmlns:a16="http://schemas.microsoft.com/office/drawing/2014/main" id="{CC6018A3-4E1B-4271-9CCD-372222F7AC4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98" name="Text Box 5">
          <a:extLst>
            <a:ext uri="{FF2B5EF4-FFF2-40B4-BE49-F238E27FC236}">
              <a16:creationId xmlns:a16="http://schemas.microsoft.com/office/drawing/2014/main" id="{C8E76200-4330-49EB-9A77-EC433A25586F}"/>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99" name="Text Box 5">
          <a:extLst>
            <a:ext uri="{FF2B5EF4-FFF2-40B4-BE49-F238E27FC236}">
              <a16:creationId xmlns:a16="http://schemas.microsoft.com/office/drawing/2014/main" id="{B6F4EE1D-24CC-4224-B13A-CF683212F9BF}"/>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00" name="Text Box 5">
          <a:extLst>
            <a:ext uri="{FF2B5EF4-FFF2-40B4-BE49-F238E27FC236}">
              <a16:creationId xmlns:a16="http://schemas.microsoft.com/office/drawing/2014/main" id="{F93B7DBA-C182-4601-A795-AAC600B3AF95}"/>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01" name="Text Box 5">
          <a:extLst>
            <a:ext uri="{FF2B5EF4-FFF2-40B4-BE49-F238E27FC236}">
              <a16:creationId xmlns:a16="http://schemas.microsoft.com/office/drawing/2014/main" id="{4EDBEB3E-D0A8-41DD-BD58-39B89E485874}"/>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02" name="Text Box 5">
          <a:extLst>
            <a:ext uri="{FF2B5EF4-FFF2-40B4-BE49-F238E27FC236}">
              <a16:creationId xmlns:a16="http://schemas.microsoft.com/office/drawing/2014/main" id="{7A4FD932-3E4C-49C8-97D5-B487548A55E6}"/>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03" name="Text Box 5">
          <a:extLst>
            <a:ext uri="{FF2B5EF4-FFF2-40B4-BE49-F238E27FC236}">
              <a16:creationId xmlns:a16="http://schemas.microsoft.com/office/drawing/2014/main" id="{496B3409-BBDE-4F49-9D10-C9C9650A4E27}"/>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04" name="Text Box 5">
          <a:extLst>
            <a:ext uri="{FF2B5EF4-FFF2-40B4-BE49-F238E27FC236}">
              <a16:creationId xmlns:a16="http://schemas.microsoft.com/office/drawing/2014/main" id="{4B32045D-589D-4735-8C06-BECD8FF9BD3A}"/>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05" name="Text Box 5">
          <a:extLst>
            <a:ext uri="{FF2B5EF4-FFF2-40B4-BE49-F238E27FC236}">
              <a16:creationId xmlns:a16="http://schemas.microsoft.com/office/drawing/2014/main" id="{4E894187-5FE4-4611-9666-955304D6EA1C}"/>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72</xdr:col>
      <xdr:colOff>0</xdr:colOff>
      <xdr:row>206</xdr:row>
      <xdr:rowOff>0</xdr:rowOff>
    </xdr:from>
    <xdr:ext cx="76200" cy="209550"/>
    <xdr:sp macro="" textlink="">
      <xdr:nvSpPr>
        <xdr:cNvPr id="106" name="Text Box 5">
          <a:extLst>
            <a:ext uri="{FF2B5EF4-FFF2-40B4-BE49-F238E27FC236}">
              <a16:creationId xmlns:a16="http://schemas.microsoft.com/office/drawing/2014/main" id="{AEE81DC7-057A-4F8A-A4E5-CCD725E690EF}"/>
            </a:ext>
          </a:extLst>
        </xdr:cNvPr>
        <xdr:cNvSpPr txBox="1">
          <a:spLocks noChangeArrowheads="1"/>
        </xdr:cNvSpPr>
      </xdr:nvSpPr>
      <xdr:spPr bwMode="auto">
        <a:xfrm>
          <a:off x="10277475" y="42691050"/>
          <a:ext cx="76200" cy="209550"/>
        </a:xfrm>
        <a:prstGeom prst="rect">
          <a:avLst/>
        </a:prstGeom>
        <a:noFill/>
        <a:ln w="9525">
          <a:noFill/>
          <a:miter lim="800000"/>
          <a:headEnd/>
          <a:tailEnd/>
        </a:ln>
      </xdr:spPr>
    </xdr:sp>
    <xdr:clientData/>
  </xdr:oneCellAnchor>
  <xdr:oneCellAnchor>
    <xdr:from>
      <xdr:col>72</xdr:col>
      <xdr:colOff>0</xdr:colOff>
      <xdr:row>206</xdr:row>
      <xdr:rowOff>0</xdr:rowOff>
    </xdr:from>
    <xdr:ext cx="76200" cy="209550"/>
    <xdr:sp macro="" textlink="">
      <xdr:nvSpPr>
        <xdr:cNvPr id="107" name="Text Box 5">
          <a:extLst>
            <a:ext uri="{FF2B5EF4-FFF2-40B4-BE49-F238E27FC236}">
              <a16:creationId xmlns:a16="http://schemas.microsoft.com/office/drawing/2014/main" id="{FC27F528-B910-42CB-9029-4AA8A493841C}"/>
            </a:ext>
          </a:extLst>
        </xdr:cNvPr>
        <xdr:cNvSpPr txBox="1">
          <a:spLocks noChangeArrowheads="1"/>
        </xdr:cNvSpPr>
      </xdr:nvSpPr>
      <xdr:spPr bwMode="auto">
        <a:xfrm>
          <a:off x="10277475" y="42691050"/>
          <a:ext cx="76200" cy="209550"/>
        </a:xfrm>
        <a:prstGeom prst="rect">
          <a:avLst/>
        </a:prstGeom>
        <a:noFill/>
        <a:ln w="9525">
          <a:noFill/>
          <a:miter lim="800000"/>
          <a:headEnd/>
          <a:tailEnd/>
        </a:ln>
      </xdr:spPr>
    </xdr:sp>
    <xdr:clientData/>
  </xdr:oneCellAnchor>
  <xdr:oneCellAnchor>
    <xdr:from>
      <xdr:col>72</xdr:col>
      <xdr:colOff>0</xdr:colOff>
      <xdr:row>206</xdr:row>
      <xdr:rowOff>0</xdr:rowOff>
    </xdr:from>
    <xdr:ext cx="76200" cy="209550"/>
    <xdr:sp macro="" textlink="">
      <xdr:nvSpPr>
        <xdr:cNvPr id="108" name="Text Box 5">
          <a:extLst>
            <a:ext uri="{FF2B5EF4-FFF2-40B4-BE49-F238E27FC236}">
              <a16:creationId xmlns:a16="http://schemas.microsoft.com/office/drawing/2014/main" id="{6A5EC468-C165-478B-978B-4CB2D5214A92}"/>
            </a:ext>
          </a:extLst>
        </xdr:cNvPr>
        <xdr:cNvSpPr txBox="1">
          <a:spLocks noChangeArrowheads="1"/>
        </xdr:cNvSpPr>
      </xdr:nvSpPr>
      <xdr:spPr bwMode="auto">
        <a:xfrm>
          <a:off x="102774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72</xdr:col>
      <xdr:colOff>0</xdr:colOff>
      <xdr:row>206</xdr:row>
      <xdr:rowOff>0</xdr:rowOff>
    </xdr:from>
    <xdr:ext cx="76200" cy="209550"/>
    <xdr:sp macro="" textlink="">
      <xdr:nvSpPr>
        <xdr:cNvPr id="109" name="Text Box 5">
          <a:extLst>
            <a:ext uri="{FF2B5EF4-FFF2-40B4-BE49-F238E27FC236}">
              <a16:creationId xmlns:a16="http://schemas.microsoft.com/office/drawing/2014/main" id="{412CE360-0FCD-4CAC-9499-2F9334B8AB99}"/>
            </a:ext>
          </a:extLst>
        </xdr:cNvPr>
        <xdr:cNvSpPr txBox="1">
          <a:spLocks noChangeArrowheads="1"/>
        </xdr:cNvSpPr>
      </xdr:nvSpPr>
      <xdr:spPr bwMode="auto">
        <a:xfrm>
          <a:off x="102774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10" name="Text Box 5">
          <a:extLst>
            <a:ext uri="{FF2B5EF4-FFF2-40B4-BE49-F238E27FC236}">
              <a16:creationId xmlns:a16="http://schemas.microsoft.com/office/drawing/2014/main" id="{C252B8BF-17D9-4BA1-B85F-0E8CB2FF3BCD}"/>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11" name="Text Box 5">
          <a:extLst>
            <a:ext uri="{FF2B5EF4-FFF2-40B4-BE49-F238E27FC236}">
              <a16:creationId xmlns:a16="http://schemas.microsoft.com/office/drawing/2014/main" id="{9D8A0AC6-5340-4510-A9EA-DBAF8DFBD215}"/>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12" name="Text Box 5">
          <a:extLst>
            <a:ext uri="{FF2B5EF4-FFF2-40B4-BE49-F238E27FC236}">
              <a16:creationId xmlns:a16="http://schemas.microsoft.com/office/drawing/2014/main" id="{68CF26BF-290B-461B-A148-F17D25348887}"/>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13" name="Text Box 5">
          <a:extLst>
            <a:ext uri="{FF2B5EF4-FFF2-40B4-BE49-F238E27FC236}">
              <a16:creationId xmlns:a16="http://schemas.microsoft.com/office/drawing/2014/main" id="{DD23E7BE-F89D-4DD7-BD11-003CBC99B349}"/>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14" name="Text Box 5">
          <a:extLst>
            <a:ext uri="{FF2B5EF4-FFF2-40B4-BE49-F238E27FC236}">
              <a16:creationId xmlns:a16="http://schemas.microsoft.com/office/drawing/2014/main" id="{8763CE04-303E-419F-971B-9DB930E0A82B}"/>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15" name="Text Box 5">
          <a:extLst>
            <a:ext uri="{FF2B5EF4-FFF2-40B4-BE49-F238E27FC236}">
              <a16:creationId xmlns:a16="http://schemas.microsoft.com/office/drawing/2014/main" id="{39980355-375E-43B5-AB3F-DD3624E88B70}"/>
            </a:ext>
          </a:extLst>
        </xdr:cNvPr>
        <xdr:cNvSpPr txBox="1">
          <a:spLocks noChangeArrowheads="1"/>
        </xdr:cNvSpPr>
      </xdr:nvSpPr>
      <xdr:spPr bwMode="auto">
        <a:xfrm>
          <a:off x="11391900" y="42691050"/>
          <a:ext cx="76200" cy="209550"/>
        </a:xfrm>
        <a:prstGeom prst="rect">
          <a:avLst/>
        </a:prstGeom>
        <a:noFill/>
        <a:ln w="9525">
          <a:noFill/>
          <a:miter lim="800000"/>
          <a:headEnd/>
          <a:tailEnd/>
        </a:ln>
      </xdr:spPr>
    </xdr:sp>
    <xdr:clientData/>
  </xdr:oneCellAnchor>
  <xdr:oneCellAnchor>
    <xdr:from>
      <xdr:col>77</xdr:col>
      <xdr:colOff>66675</xdr:colOff>
      <xdr:row>206</xdr:row>
      <xdr:rowOff>0</xdr:rowOff>
    </xdr:from>
    <xdr:ext cx="76200" cy="209550"/>
    <xdr:sp macro="" textlink="">
      <xdr:nvSpPr>
        <xdr:cNvPr id="116" name="Text Box 5">
          <a:extLst>
            <a:ext uri="{FF2B5EF4-FFF2-40B4-BE49-F238E27FC236}">
              <a16:creationId xmlns:a16="http://schemas.microsoft.com/office/drawing/2014/main" id="{814A2000-9CEE-4A41-A866-BD5152670A05}"/>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77</xdr:col>
      <xdr:colOff>66675</xdr:colOff>
      <xdr:row>206</xdr:row>
      <xdr:rowOff>0</xdr:rowOff>
    </xdr:from>
    <xdr:ext cx="76200" cy="209550"/>
    <xdr:sp macro="" textlink="">
      <xdr:nvSpPr>
        <xdr:cNvPr id="117" name="Text Box 5">
          <a:extLst>
            <a:ext uri="{FF2B5EF4-FFF2-40B4-BE49-F238E27FC236}">
              <a16:creationId xmlns:a16="http://schemas.microsoft.com/office/drawing/2014/main" id="{5FC26A09-A63E-4EF8-AA29-3BFC6FC3E6E3}"/>
            </a:ext>
          </a:extLst>
        </xdr:cNvPr>
        <xdr:cNvSpPr txBox="1">
          <a:spLocks noChangeArrowheads="1"/>
        </xdr:cNvSpPr>
      </xdr:nvSpPr>
      <xdr:spPr bwMode="auto">
        <a:xfrm>
          <a:off x="1139190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72</xdr:col>
      <xdr:colOff>0</xdr:colOff>
      <xdr:row>206</xdr:row>
      <xdr:rowOff>0</xdr:rowOff>
    </xdr:from>
    <xdr:ext cx="76200" cy="209550"/>
    <xdr:sp macro="" textlink="">
      <xdr:nvSpPr>
        <xdr:cNvPr id="118" name="Text Box 5">
          <a:extLst>
            <a:ext uri="{FF2B5EF4-FFF2-40B4-BE49-F238E27FC236}">
              <a16:creationId xmlns:a16="http://schemas.microsoft.com/office/drawing/2014/main" id="{C99F60BA-F872-480C-A3DB-BC8828A77BF9}"/>
            </a:ext>
          </a:extLst>
        </xdr:cNvPr>
        <xdr:cNvSpPr txBox="1">
          <a:spLocks noChangeArrowheads="1"/>
        </xdr:cNvSpPr>
      </xdr:nvSpPr>
      <xdr:spPr bwMode="auto">
        <a:xfrm>
          <a:off x="10277475" y="42691050"/>
          <a:ext cx="76200" cy="209550"/>
        </a:xfrm>
        <a:prstGeom prst="rect">
          <a:avLst/>
        </a:prstGeom>
        <a:noFill/>
        <a:ln w="9525">
          <a:noFill/>
          <a:miter lim="800000"/>
          <a:headEnd/>
          <a:tailEnd/>
        </a:ln>
      </xdr:spPr>
    </xdr:sp>
    <xdr:clientData/>
  </xdr:oneCellAnchor>
  <xdr:oneCellAnchor>
    <xdr:from>
      <xdr:col>72</xdr:col>
      <xdr:colOff>0</xdr:colOff>
      <xdr:row>206</xdr:row>
      <xdr:rowOff>0</xdr:rowOff>
    </xdr:from>
    <xdr:ext cx="76200" cy="209550"/>
    <xdr:sp macro="" textlink="">
      <xdr:nvSpPr>
        <xdr:cNvPr id="119" name="Text Box 5">
          <a:extLst>
            <a:ext uri="{FF2B5EF4-FFF2-40B4-BE49-F238E27FC236}">
              <a16:creationId xmlns:a16="http://schemas.microsoft.com/office/drawing/2014/main" id="{8DAD17CA-9BFE-4519-8F81-67F7FA57BFCC}"/>
            </a:ext>
          </a:extLst>
        </xdr:cNvPr>
        <xdr:cNvSpPr txBox="1">
          <a:spLocks noChangeArrowheads="1"/>
        </xdr:cNvSpPr>
      </xdr:nvSpPr>
      <xdr:spPr bwMode="auto">
        <a:xfrm>
          <a:off x="10277475" y="42691050"/>
          <a:ext cx="76200" cy="209550"/>
        </a:xfrm>
        <a:prstGeom prst="rect">
          <a:avLst/>
        </a:prstGeom>
        <a:noFill/>
        <a:ln w="9525">
          <a:noFill/>
          <a:miter lim="800000"/>
          <a:headEnd/>
          <a:tailEnd/>
        </a:ln>
      </xdr:spPr>
    </xdr:sp>
    <xdr:clientData/>
  </xdr:oneCellAnchor>
  <xdr:oneCellAnchor>
    <xdr:from>
      <xdr:col>72</xdr:col>
      <xdr:colOff>0</xdr:colOff>
      <xdr:row>206</xdr:row>
      <xdr:rowOff>0</xdr:rowOff>
    </xdr:from>
    <xdr:ext cx="76200" cy="209550"/>
    <xdr:sp macro="" textlink="">
      <xdr:nvSpPr>
        <xdr:cNvPr id="120" name="Text Box 5">
          <a:extLst>
            <a:ext uri="{FF2B5EF4-FFF2-40B4-BE49-F238E27FC236}">
              <a16:creationId xmlns:a16="http://schemas.microsoft.com/office/drawing/2014/main" id="{AB8E7820-F96B-4626-ACE3-65023ACB0F6F}"/>
            </a:ext>
          </a:extLst>
        </xdr:cNvPr>
        <xdr:cNvSpPr txBox="1">
          <a:spLocks noChangeArrowheads="1"/>
        </xdr:cNvSpPr>
      </xdr:nvSpPr>
      <xdr:spPr bwMode="auto">
        <a:xfrm>
          <a:off x="102774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72</xdr:col>
      <xdr:colOff>0</xdr:colOff>
      <xdr:row>206</xdr:row>
      <xdr:rowOff>0</xdr:rowOff>
    </xdr:from>
    <xdr:ext cx="76200" cy="209550"/>
    <xdr:sp macro="" textlink="">
      <xdr:nvSpPr>
        <xdr:cNvPr id="121" name="Text Box 5">
          <a:extLst>
            <a:ext uri="{FF2B5EF4-FFF2-40B4-BE49-F238E27FC236}">
              <a16:creationId xmlns:a16="http://schemas.microsoft.com/office/drawing/2014/main" id="{FE29066D-3E85-4D00-90DC-5226D0548713}"/>
            </a:ext>
          </a:extLst>
        </xdr:cNvPr>
        <xdr:cNvSpPr txBox="1">
          <a:spLocks noChangeArrowheads="1"/>
        </xdr:cNvSpPr>
      </xdr:nvSpPr>
      <xdr:spPr bwMode="auto">
        <a:xfrm>
          <a:off x="102774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122" name="Text Box 5">
          <a:extLst>
            <a:ext uri="{FF2B5EF4-FFF2-40B4-BE49-F238E27FC236}">
              <a16:creationId xmlns:a16="http://schemas.microsoft.com/office/drawing/2014/main" id="{36A39068-2722-4C0D-BF47-60C1351788A0}"/>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123" name="Text Box 5">
          <a:extLst>
            <a:ext uri="{FF2B5EF4-FFF2-40B4-BE49-F238E27FC236}">
              <a16:creationId xmlns:a16="http://schemas.microsoft.com/office/drawing/2014/main" id="{89EE2AAF-798B-4646-9DE4-CAC1B237B3BC}"/>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124" name="Text Box 5">
          <a:extLst>
            <a:ext uri="{FF2B5EF4-FFF2-40B4-BE49-F238E27FC236}">
              <a16:creationId xmlns:a16="http://schemas.microsoft.com/office/drawing/2014/main" id="{CD7B9E5B-DAFE-4174-8872-403987D73AA3}"/>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125" name="Text Box 5">
          <a:extLst>
            <a:ext uri="{FF2B5EF4-FFF2-40B4-BE49-F238E27FC236}">
              <a16:creationId xmlns:a16="http://schemas.microsoft.com/office/drawing/2014/main" id="{0ED7191D-7285-4D72-AF4A-D9A9D8BA807B}"/>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26" name="Text Box 5">
          <a:extLst>
            <a:ext uri="{FF2B5EF4-FFF2-40B4-BE49-F238E27FC236}">
              <a16:creationId xmlns:a16="http://schemas.microsoft.com/office/drawing/2014/main" id="{2728848B-A0B0-46D1-BE5A-64CAE5416C2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27" name="Text Box 5">
          <a:extLst>
            <a:ext uri="{FF2B5EF4-FFF2-40B4-BE49-F238E27FC236}">
              <a16:creationId xmlns:a16="http://schemas.microsoft.com/office/drawing/2014/main" id="{E7DE52A9-441B-48C0-9D3A-74826343EB2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28" name="Text Box 5">
          <a:extLst>
            <a:ext uri="{FF2B5EF4-FFF2-40B4-BE49-F238E27FC236}">
              <a16:creationId xmlns:a16="http://schemas.microsoft.com/office/drawing/2014/main" id="{A9EDEF06-B658-437F-95DE-C3E01654A0E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29" name="Text Box 5">
          <a:extLst>
            <a:ext uri="{FF2B5EF4-FFF2-40B4-BE49-F238E27FC236}">
              <a16:creationId xmlns:a16="http://schemas.microsoft.com/office/drawing/2014/main" id="{030DCDD8-AE0C-4588-9E52-7692F44B26D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30" name="Text Box 5">
          <a:extLst>
            <a:ext uri="{FF2B5EF4-FFF2-40B4-BE49-F238E27FC236}">
              <a16:creationId xmlns:a16="http://schemas.microsoft.com/office/drawing/2014/main" id="{C12004D3-38D2-428A-AFDB-D0814F36410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31" name="Text Box 5">
          <a:extLst>
            <a:ext uri="{FF2B5EF4-FFF2-40B4-BE49-F238E27FC236}">
              <a16:creationId xmlns:a16="http://schemas.microsoft.com/office/drawing/2014/main" id="{C2ACA4CD-0483-4B76-B3EF-7CF665A77B0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32" name="Text Box 5">
          <a:extLst>
            <a:ext uri="{FF2B5EF4-FFF2-40B4-BE49-F238E27FC236}">
              <a16:creationId xmlns:a16="http://schemas.microsoft.com/office/drawing/2014/main" id="{618A3879-8D8B-4257-B57D-D259330FE49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33" name="Text Box 5">
          <a:extLst>
            <a:ext uri="{FF2B5EF4-FFF2-40B4-BE49-F238E27FC236}">
              <a16:creationId xmlns:a16="http://schemas.microsoft.com/office/drawing/2014/main" id="{49745989-FD8A-47AE-AFD8-08B0E4957CB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34" name="Text Box 5">
          <a:extLst>
            <a:ext uri="{FF2B5EF4-FFF2-40B4-BE49-F238E27FC236}">
              <a16:creationId xmlns:a16="http://schemas.microsoft.com/office/drawing/2014/main" id="{C0403E42-EBF2-4740-A6D9-956F0E1C676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35" name="Text Box 5">
          <a:extLst>
            <a:ext uri="{FF2B5EF4-FFF2-40B4-BE49-F238E27FC236}">
              <a16:creationId xmlns:a16="http://schemas.microsoft.com/office/drawing/2014/main" id="{300C573C-785E-43AF-A47E-17A5EAFD252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36" name="Text Box 5">
          <a:extLst>
            <a:ext uri="{FF2B5EF4-FFF2-40B4-BE49-F238E27FC236}">
              <a16:creationId xmlns:a16="http://schemas.microsoft.com/office/drawing/2014/main" id="{07BB2ABE-A47E-4E23-AD6F-047932526D6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37" name="Text Box 5">
          <a:extLst>
            <a:ext uri="{FF2B5EF4-FFF2-40B4-BE49-F238E27FC236}">
              <a16:creationId xmlns:a16="http://schemas.microsoft.com/office/drawing/2014/main" id="{B79EFA84-D1AD-44F4-8364-C19C3B999DA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38" name="Text Box 5">
          <a:extLst>
            <a:ext uri="{FF2B5EF4-FFF2-40B4-BE49-F238E27FC236}">
              <a16:creationId xmlns:a16="http://schemas.microsoft.com/office/drawing/2014/main" id="{5956D3AE-FA25-44EB-9CD5-76D14F561D1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39" name="Text Box 5">
          <a:extLst>
            <a:ext uri="{FF2B5EF4-FFF2-40B4-BE49-F238E27FC236}">
              <a16:creationId xmlns:a16="http://schemas.microsoft.com/office/drawing/2014/main" id="{7D4838B3-0B4F-49C8-9678-1AB55465116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40" name="Text Box 5">
          <a:extLst>
            <a:ext uri="{FF2B5EF4-FFF2-40B4-BE49-F238E27FC236}">
              <a16:creationId xmlns:a16="http://schemas.microsoft.com/office/drawing/2014/main" id="{F787E731-BE5A-4CDE-B649-4004CE58786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41" name="Text Box 5">
          <a:extLst>
            <a:ext uri="{FF2B5EF4-FFF2-40B4-BE49-F238E27FC236}">
              <a16:creationId xmlns:a16="http://schemas.microsoft.com/office/drawing/2014/main" id="{638AF063-0FBB-4C47-96BA-2608967F942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42" name="Text Box 5">
          <a:extLst>
            <a:ext uri="{FF2B5EF4-FFF2-40B4-BE49-F238E27FC236}">
              <a16:creationId xmlns:a16="http://schemas.microsoft.com/office/drawing/2014/main" id="{DD386B47-4A96-451E-95F9-24D1161A202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43" name="Text Box 5">
          <a:extLst>
            <a:ext uri="{FF2B5EF4-FFF2-40B4-BE49-F238E27FC236}">
              <a16:creationId xmlns:a16="http://schemas.microsoft.com/office/drawing/2014/main" id="{25F4B4E2-ADDA-4582-947D-A27AD4DD2D6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44" name="Text Box 5">
          <a:extLst>
            <a:ext uri="{FF2B5EF4-FFF2-40B4-BE49-F238E27FC236}">
              <a16:creationId xmlns:a16="http://schemas.microsoft.com/office/drawing/2014/main" id="{CAF15237-B4A3-46A7-8E65-14F11522151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45" name="Text Box 5">
          <a:extLst>
            <a:ext uri="{FF2B5EF4-FFF2-40B4-BE49-F238E27FC236}">
              <a16:creationId xmlns:a16="http://schemas.microsoft.com/office/drawing/2014/main" id="{0B5FE6E2-B057-4C5E-9916-8E060ECF0F0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46" name="Text Box 5">
          <a:extLst>
            <a:ext uri="{FF2B5EF4-FFF2-40B4-BE49-F238E27FC236}">
              <a16:creationId xmlns:a16="http://schemas.microsoft.com/office/drawing/2014/main" id="{9A638DFC-2C68-403D-8457-70EBB555E86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47" name="Text Box 5">
          <a:extLst>
            <a:ext uri="{FF2B5EF4-FFF2-40B4-BE49-F238E27FC236}">
              <a16:creationId xmlns:a16="http://schemas.microsoft.com/office/drawing/2014/main" id="{5708AF30-DA55-48C8-AAC8-6D59BDB70A0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48" name="Text Box 5">
          <a:extLst>
            <a:ext uri="{FF2B5EF4-FFF2-40B4-BE49-F238E27FC236}">
              <a16:creationId xmlns:a16="http://schemas.microsoft.com/office/drawing/2014/main" id="{166367BB-0C4A-494D-A476-BEB7D999978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49" name="Text Box 5">
          <a:extLst>
            <a:ext uri="{FF2B5EF4-FFF2-40B4-BE49-F238E27FC236}">
              <a16:creationId xmlns:a16="http://schemas.microsoft.com/office/drawing/2014/main" id="{EE3E7C25-889B-44E8-AFA7-F4209261F42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50" name="Text Box 5">
          <a:extLst>
            <a:ext uri="{FF2B5EF4-FFF2-40B4-BE49-F238E27FC236}">
              <a16:creationId xmlns:a16="http://schemas.microsoft.com/office/drawing/2014/main" id="{BD4AAFE2-40A3-4046-BEFD-BC52AA30480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51" name="Text Box 5">
          <a:extLst>
            <a:ext uri="{FF2B5EF4-FFF2-40B4-BE49-F238E27FC236}">
              <a16:creationId xmlns:a16="http://schemas.microsoft.com/office/drawing/2014/main" id="{5F6B55D8-CC6B-46B7-A4C3-50E9741680B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52" name="Text Box 5">
          <a:extLst>
            <a:ext uri="{FF2B5EF4-FFF2-40B4-BE49-F238E27FC236}">
              <a16:creationId xmlns:a16="http://schemas.microsoft.com/office/drawing/2014/main" id="{5C42942F-273C-4A15-8FC1-F22E7565A1E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53" name="Text Box 5">
          <a:extLst>
            <a:ext uri="{FF2B5EF4-FFF2-40B4-BE49-F238E27FC236}">
              <a16:creationId xmlns:a16="http://schemas.microsoft.com/office/drawing/2014/main" id="{0B201CD6-BD05-41AF-8DB5-25B68688864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54" name="Text Box 5">
          <a:extLst>
            <a:ext uri="{FF2B5EF4-FFF2-40B4-BE49-F238E27FC236}">
              <a16:creationId xmlns:a16="http://schemas.microsoft.com/office/drawing/2014/main" id="{D2ACF4FF-6F86-4983-B442-A17911EF475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55" name="Text Box 5">
          <a:extLst>
            <a:ext uri="{FF2B5EF4-FFF2-40B4-BE49-F238E27FC236}">
              <a16:creationId xmlns:a16="http://schemas.microsoft.com/office/drawing/2014/main" id="{EBA3A858-EA94-4CC4-92C5-2238547FB36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56" name="Text Box 5">
          <a:extLst>
            <a:ext uri="{FF2B5EF4-FFF2-40B4-BE49-F238E27FC236}">
              <a16:creationId xmlns:a16="http://schemas.microsoft.com/office/drawing/2014/main" id="{049DE33D-AFE5-45B3-BDAA-170F730C10B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57" name="Text Box 5">
          <a:extLst>
            <a:ext uri="{FF2B5EF4-FFF2-40B4-BE49-F238E27FC236}">
              <a16:creationId xmlns:a16="http://schemas.microsoft.com/office/drawing/2014/main" id="{795A24F9-3742-4BCC-9577-83323C660AD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58" name="Text Box 5">
          <a:extLst>
            <a:ext uri="{FF2B5EF4-FFF2-40B4-BE49-F238E27FC236}">
              <a16:creationId xmlns:a16="http://schemas.microsoft.com/office/drawing/2014/main" id="{DD6A268F-AF68-4B15-860B-9C9A7F121AF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59" name="Text Box 5">
          <a:extLst>
            <a:ext uri="{FF2B5EF4-FFF2-40B4-BE49-F238E27FC236}">
              <a16:creationId xmlns:a16="http://schemas.microsoft.com/office/drawing/2014/main" id="{237F0044-F970-42FA-AC30-A33B75D85B1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60" name="Text Box 5">
          <a:extLst>
            <a:ext uri="{FF2B5EF4-FFF2-40B4-BE49-F238E27FC236}">
              <a16:creationId xmlns:a16="http://schemas.microsoft.com/office/drawing/2014/main" id="{D1CE7D37-8FAC-43A8-86BD-74B11A81C97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61" name="Text Box 5">
          <a:extLst>
            <a:ext uri="{FF2B5EF4-FFF2-40B4-BE49-F238E27FC236}">
              <a16:creationId xmlns:a16="http://schemas.microsoft.com/office/drawing/2014/main" id="{27B23CC8-F992-4C96-8968-C8DB904E3D3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62" name="Text Box 5">
          <a:extLst>
            <a:ext uri="{FF2B5EF4-FFF2-40B4-BE49-F238E27FC236}">
              <a16:creationId xmlns:a16="http://schemas.microsoft.com/office/drawing/2014/main" id="{A1901892-2651-4F10-92DF-8F5A586D094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63" name="Text Box 5">
          <a:extLst>
            <a:ext uri="{FF2B5EF4-FFF2-40B4-BE49-F238E27FC236}">
              <a16:creationId xmlns:a16="http://schemas.microsoft.com/office/drawing/2014/main" id="{D26BA98B-C6E2-4774-B7D4-3954CE988EC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64" name="Text Box 5">
          <a:extLst>
            <a:ext uri="{FF2B5EF4-FFF2-40B4-BE49-F238E27FC236}">
              <a16:creationId xmlns:a16="http://schemas.microsoft.com/office/drawing/2014/main" id="{43AC8373-7B6B-4231-9DEB-BCB3E93728B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65" name="Text Box 5">
          <a:extLst>
            <a:ext uri="{FF2B5EF4-FFF2-40B4-BE49-F238E27FC236}">
              <a16:creationId xmlns:a16="http://schemas.microsoft.com/office/drawing/2014/main" id="{3ED364AB-07FE-47F0-BBD4-5B299743900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66" name="Text Box 5">
          <a:extLst>
            <a:ext uri="{FF2B5EF4-FFF2-40B4-BE49-F238E27FC236}">
              <a16:creationId xmlns:a16="http://schemas.microsoft.com/office/drawing/2014/main" id="{B5B2BBF8-2EEA-4C43-93F9-EC6E1DEA988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67" name="Text Box 5">
          <a:extLst>
            <a:ext uri="{FF2B5EF4-FFF2-40B4-BE49-F238E27FC236}">
              <a16:creationId xmlns:a16="http://schemas.microsoft.com/office/drawing/2014/main" id="{2946D6D7-737D-4E75-BCFB-2E74C69A7BD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68" name="Text Box 5">
          <a:extLst>
            <a:ext uri="{FF2B5EF4-FFF2-40B4-BE49-F238E27FC236}">
              <a16:creationId xmlns:a16="http://schemas.microsoft.com/office/drawing/2014/main" id="{38976376-0A24-4F4C-BDBE-D80DA5A7782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69" name="Text Box 5">
          <a:extLst>
            <a:ext uri="{FF2B5EF4-FFF2-40B4-BE49-F238E27FC236}">
              <a16:creationId xmlns:a16="http://schemas.microsoft.com/office/drawing/2014/main" id="{28F3FF7B-60B6-4113-B932-A5DBD7C2DE6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170" name="Text Box 5">
          <a:extLst>
            <a:ext uri="{FF2B5EF4-FFF2-40B4-BE49-F238E27FC236}">
              <a16:creationId xmlns:a16="http://schemas.microsoft.com/office/drawing/2014/main" id="{DDD9B39D-61C1-4E37-8D66-5F036DC3C556}"/>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171" name="Text Box 5">
          <a:extLst>
            <a:ext uri="{FF2B5EF4-FFF2-40B4-BE49-F238E27FC236}">
              <a16:creationId xmlns:a16="http://schemas.microsoft.com/office/drawing/2014/main" id="{6B280ECB-04F7-4735-AFD8-D90A5AAE31B7}"/>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172" name="Text Box 5">
          <a:extLst>
            <a:ext uri="{FF2B5EF4-FFF2-40B4-BE49-F238E27FC236}">
              <a16:creationId xmlns:a16="http://schemas.microsoft.com/office/drawing/2014/main" id="{171397EC-2950-4B6B-9258-7033424479BA}"/>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173" name="Text Box 5">
          <a:extLst>
            <a:ext uri="{FF2B5EF4-FFF2-40B4-BE49-F238E27FC236}">
              <a16:creationId xmlns:a16="http://schemas.microsoft.com/office/drawing/2014/main" id="{1CB19620-DEF4-4903-8727-1EE6EB1F5A27}"/>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74" name="Text Box 5">
          <a:extLst>
            <a:ext uri="{FF2B5EF4-FFF2-40B4-BE49-F238E27FC236}">
              <a16:creationId xmlns:a16="http://schemas.microsoft.com/office/drawing/2014/main" id="{EF24D848-BB7F-4232-B937-FFAFDEACE46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75" name="Text Box 5">
          <a:extLst>
            <a:ext uri="{FF2B5EF4-FFF2-40B4-BE49-F238E27FC236}">
              <a16:creationId xmlns:a16="http://schemas.microsoft.com/office/drawing/2014/main" id="{F71D9737-6721-4F8B-9E9B-D12A4337A32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76" name="Text Box 5">
          <a:extLst>
            <a:ext uri="{FF2B5EF4-FFF2-40B4-BE49-F238E27FC236}">
              <a16:creationId xmlns:a16="http://schemas.microsoft.com/office/drawing/2014/main" id="{7B8B16B1-BEEC-439A-9B9B-3A1C7275FB7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77" name="Text Box 5">
          <a:extLst>
            <a:ext uri="{FF2B5EF4-FFF2-40B4-BE49-F238E27FC236}">
              <a16:creationId xmlns:a16="http://schemas.microsoft.com/office/drawing/2014/main" id="{72DAE82C-8434-4A98-9406-C722E85F30B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78" name="Text Box 5">
          <a:extLst>
            <a:ext uri="{FF2B5EF4-FFF2-40B4-BE49-F238E27FC236}">
              <a16:creationId xmlns:a16="http://schemas.microsoft.com/office/drawing/2014/main" id="{3D15D219-004E-4CBA-BCA2-E7CF6FEEE95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79" name="Text Box 5">
          <a:extLst>
            <a:ext uri="{FF2B5EF4-FFF2-40B4-BE49-F238E27FC236}">
              <a16:creationId xmlns:a16="http://schemas.microsoft.com/office/drawing/2014/main" id="{631B96AD-29AC-4F1C-A141-9C5AD380307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80" name="Text Box 5">
          <a:extLst>
            <a:ext uri="{FF2B5EF4-FFF2-40B4-BE49-F238E27FC236}">
              <a16:creationId xmlns:a16="http://schemas.microsoft.com/office/drawing/2014/main" id="{8934F979-61EA-4D4D-B145-E7205935D3C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81" name="Text Box 5">
          <a:extLst>
            <a:ext uri="{FF2B5EF4-FFF2-40B4-BE49-F238E27FC236}">
              <a16:creationId xmlns:a16="http://schemas.microsoft.com/office/drawing/2014/main" id="{362B6DA9-A32A-4CB2-9070-3EDBC30AB3E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82" name="Text Box 5">
          <a:extLst>
            <a:ext uri="{FF2B5EF4-FFF2-40B4-BE49-F238E27FC236}">
              <a16:creationId xmlns:a16="http://schemas.microsoft.com/office/drawing/2014/main" id="{DD7CA067-CD72-4111-B252-934C02BCC45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83" name="Text Box 5">
          <a:extLst>
            <a:ext uri="{FF2B5EF4-FFF2-40B4-BE49-F238E27FC236}">
              <a16:creationId xmlns:a16="http://schemas.microsoft.com/office/drawing/2014/main" id="{EBD7EEDD-0C75-41E3-A15F-7383315C45E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84" name="Text Box 5">
          <a:extLst>
            <a:ext uri="{FF2B5EF4-FFF2-40B4-BE49-F238E27FC236}">
              <a16:creationId xmlns:a16="http://schemas.microsoft.com/office/drawing/2014/main" id="{69571435-0AA7-4093-8984-706E258DFF0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85" name="Text Box 5">
          <a:extLst>
            <a:ext uri="{FF2B5EF4-FFF2-40B4-BE49-F238E27FC236}">
              <a16:creationId xmlns:a16="http://schemas.microsoft.com/office/drawing/2014/main" id="{E1B0C85F-1CEB-42F4-82C9-F4DCCF28E48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86" name="Text Box 5">
          <a:extLst>
            <a:ext uri="{FF2B5EF4-FFF2-40B4-BE49-F238E27FC236}">
              <a16:creationId xmlns:a16="http://schemas.microsoft.com/office/drawing/2014/main" id="{7461A6D8-522B-412A-91A2-AD437B73317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87" name="Text Box 5">
          <a:extLst>
            <a:ext uri="{FF2B5EF4-FFF2-40B4-BE49-F238E27FC236}">
              <a16:creationId xmlns:a16="http://schemas.microsoft.com/office/drawing/2014/main" id="{C367D93C-0401-46F5-ADCF-86F1652AE23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88" name="Text Box 5">
          <a:extLst>
            <a:ext uri="{FF2B5EF4-FFF2-40B4-BE49-F238E27FC236}">
              <a16:creationId xmlns:a16="http://schemas.microsoft.com/office/drawing/2014/main" id="{284C304D-11BA-4F82-ABFE-B6ECF5DFF7C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89" name="Text Box 5">
          <a:extLst>
            <a:ext uri="{FF2B5EF4-FFF2-40B4-BE49-F238E27FC236}">
              <a16:creationId xmlns:a16="http://schemas.microsoft.com/office/drawing/2014/main" id="{CB966DED-C3EF-4FD0-A8B2-4CDDE5FFED0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90" name="Text Box 5">
          <a:extLst>
            <a:ext uri="{FF2B5EF4-FFF2-40B4-BE49-F238E27FC236}">
              <a16:creationId xmlns:a16="http://schemas.microsoft.com/office/drawing/2014/main" id="{125AA3E7-C8EA-4023-A8ED-C91A4101A9E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91" name="Text Box 5">
          <a:extLst>
            <a:ext uri="{FF2B5EF4-FFF2-40B4-BE49-F238E27FC236}">
              <a16:creationId xmlns:a16="http://schemas.microsoft.com/office/drawing/2014/main" id="{F3E94DDE-34C6-43D3-A1C6-AABF46F47D7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92" name="Text Box 5">
          <a:extLst>
            <a:ext uri="{FF2B5EF4-FFF2-40B4-BE49-F238E27FC236}">
              <a16:creationId xmlns:a16="http://schemas.microsoft.com/office/drawing/2014/main" id="{B9B5BD53-8E54-4FC1-BFBA-3FECC04DDDD0}"/>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93" name="Text Box 5">
          <a:extLst>
            <a:ext uri="{FF2B5EF4-FFF2-40B4-BE49-F238E27FC236}">
              <a16:creationId xmlns:a16="http://schemas.microsoft.com/office/drawing/2014/main" id="{7336173B-C698-481E-8597-C95A5BF3517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94" name="Text Box 5">
          <a:extLst>
            <a:ext uri="{FF2B5EF4-FFF2-40B4-BE49-F238E27FC236}">
              <a16:creationId xmlns:a16="http://schemas.microsoft.com/office/drawing/2014/main" id="{36B58A46-159A-4D63-B1B5-D9472227584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95" name="Text Box 5">
          <a:extLst>
            <a:ext uri="{FF2B5EF4-FFF2-40B4-BE49-F238E27FC236}">
              <a16:creationId xmlns:a16="http://schemas.microsoft.com/office/drawing/2014/main" id="{53AD7614-363F-4F6F-8327-08503BFEA23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96" name="Text Box 5">
          <a:extLst>
            <a:ext uri="{FF2B5EF4-FFF2-40B4-BE49-F238E27FC236}">
              <a16:creationId xmlns:a16="http://schemas.microsoft.com/office/drawing/2014/main" id="{0DF8D59E-34B1-4AAF-BA28-54DFC393326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97" name="Text Box 5">
          <a:extLst>
            <a:ext uri="{FF2B5EF4-FFF2-40B4-BE49-F238E27FC236}">
              <a16:creationId xmlns:a16="http://schemas.microsoft.com/office/drawing/2014/main" id="{3FB816E7-303B-40A4-9FF8-0AC45240EB9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198" name="Text Box 5">
          <a:extLst>
            <a:ext uri="{FF2B5EF4-FFF2-40B4-BE49-F238E27FC236}">
              <a16:creationId xmlns:a16="http://schemas.microsoft.com/office/drawing/2014/main" id="{E79D31D8-73AD-467A-AAE9-274E6E7DE42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199" name="Text Box 5">
          <a:extLst>
            <a:ext uri="{FF2B5EF4-FFF2-40B4-BE49-F238E27FC236}">
              <a16:creationId xmlns:a16="http://schemas.microsoft.com/office/drawing/2014/main" id="{EB0F2F5D-B955-4DCE-8AC6-002FE9774AA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00" name="Text Box 5">
          <a:extLst>
            <a:ext uri="{FF2B5EF4-FFF2-40B4-BE49-F238E27FC236}">
              <a16:creationId xmlns:a16="http://schemas.microsoft.com/office/drawing/2014/main" id="{E9CA67E1-6D97-4415-8269-F212D89A35A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01" name="Text Box 5">
          <a:extLst>
            <a:ext uri="{FF2B5EF4-FFF2-40B4-BE49-F238E27FC236}">
              <a16:creationId xmlns:a16="http://schemas.microsoft.com/office/drawing/2014/main" id="{8BDF9892-8E58-4FF2-A8E4-A9F2F723007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02" name="Text Box 5">
          <a:extLst>
            <a:ext uri="{FF2B5EF4-FFF2-40B4-BE49-F238E27FC236}">
              <a16:creationId xmlns:a16="http://schemas.microsoft.com/office/drawing/2014/main" id="{24971946-E832-46CF-B838-43F9AD054E7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03" name="Text Box 5">
          <a:extLst>
            <a:ext uri="{FF2B5EF4-FFF2-40B4-BE49-F238E27FC236}">
              <a16:creationId xmlns:a16="http://schemas.microsoft.com/office/drawing/2014/main" id="{E107D73E-663A-4C14-A786-3EFD4707F03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04" name="Text Box 5">
          <a:extLst>
            <a:ext uri="{FF2B5EF4-FFF2-40B4-BE49-F238E27FC236}">
              <a16:creationId xmlns:a16="http://schemas.microsoft.com/office/drawing/2014/main" id="{E0FFEE87-4924-402D-99F9-21F6FB2BC93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05" name="Text Box 5">
          <a:extLst>
            <a:ext uri="{FF2B5EF4-FFF2-40B4-BE49-F238E27FC236}">
              <a16:creationId xmlns:a16="http://schemas.microsoft.com/office/drawing/2014/main" id="{7F96AA39-FE6B-4DDA-98F6-2666ED4366E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06" name="Text Box 5">
          <a:extLst>
            <a:ext uri="{FF2B5EF4-FFF2-40B4-BE49-F238E27FC236}">
              <a16:creationId xmlns:a16="http://schemas.microsoft.com/office/drawing/2014/main" id="{29E815F6-FBF8-432B-AEC4-E628C757FCB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07" name="Text Box 5">
          <a:extLst>
            <a:ext uri="{FF2B5EF4-FFF2-40B4-BE49-F238E27FC236}">
              <a16:creationId xmlns:a16="http://schemas.microsoft.com/office/drawing/2014/main" id="{897A7F6A-85DD-4120-9AC6-C097CFA2ECE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08" name="Text Box 5">
          <a:extLst>
            <a:ext uri="{FF2B5EF4-FFF2-40B4-BE49-F238E27FC236}">
              <a16:creationId xmlns:a16="http://schemas.microsoft.com/office/drawing/2014/main" id="{FD3E17AA-8D2D-42EA-9CBF-6017B484C35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09" name="Text Box 5">
          <a:extLst>
            <a:ext uri="{FF2B5EF4-FFF2-40B4-BE49-F238E27FC236}">
              <a16:creationId xmlns:a16="http://schemas.microsoft.com/office/drawing/2014/main" id="{24787C4F-042A-421D-873E-C5761754811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10" name="Text Box 5">
          <a:extLst>
            <a:ext uri="{FF2B5EF4-FFF2-40B4-BE49-F238E27FC236}">
              <a16:creationId xmlns:a16="http://schemas.microsoft.com/office/drawing/2014/main" id="{DF9573C2-4708-480F-99EC-A31DA9D2B8E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11" name="Text Box 5">
          <a:extLst>
            <a:ext uri="{FF2B5EF4-FFF2-40B4-BE49-F238E27FC236}">
              <a16:creationId xmlns:a16="http://schemas.microsoft.com/office/drawing/2014/main" id="{D5C2FC57-CCD8-480D-9BB6-D477390176C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12" name="Text Box 5">
          <a:extLst>
            <a:ext uri="{FF2B5EF4-FFF2-40B4-BE49-F238E27FC236}">
              <a16:creationId xmlns:a16="http://schemas.microsoft.com/office/drawing/2014/main" id="{E2389FF3-3BE7-4480-B9C1-3E02BF43B6D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13" name="Text Box 5">
          <a:extLst>
            <a:ext uri="{FF2B5EF4-FFF2-40B4-BE49-F238E27FC236}">
              <a16:creationId xmlns:a16="http://schemas.microsoft.com/office/drawing/2014/main" id="{0047D545-954E-4B99-8D55-9DBDB944505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14" name="Text Box 5">
          <a:extLst>
            <a:ext uri="{FF2B5EF4-FFF2-40B4-BE49-F238E27FC236}">
              <a16:creationId xmlns:a16="http://schemas.microsoft.com/office/drawing/2014/main" id="{B78CA697-B37D-4089-8136-7DB15DD5B2C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15" name="Text Box 5">
          <a:extLst>
            <a:ext uri="{FF2B5EF4-FFF2-40B4-BE49-F238E27FC236}">
              <a16:creationId xmlns:a16="http://schemas.microsoft.com/office/drawing/2014/main" id="{68F0E5C8-CE4F-4AA2-8C24-71DDE3D64DE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16" name="Text Box 5">
          <a:extLst>
            <a:ext uri="{FF2B5EF4-FFF2-40B4-BE49-F238E27FC236}">
              <a16:creationId xmlns:a16="http://schemas.microsoft.com/office/drawing/2014/main" id="{064173B9-B823-4966-9E9F-2519B757289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17" name="Text Box 5">
          <a:extLst>
            <a:ext uri="{FF2B5EF4-FFF2-40B4-BE49-F238E27FC236}">
              <a16:creationId xmlns:a16="http://schemas.microsoft.com/office/drawing/2014/main" id="{CF8B1577-4FB6-4D7B-A558-8E033B138DA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218" name="Text Box 5">
          <a:extLst>
            <a:ext uri="{FF2B5EF4-FFF2-40B4-BE49-F238E27FC236}">
              <a16:creationId xmlns:a16="http://schemas.microsoft.com/office/drawing/2014/main" id="{06ED0B3B-18AF-4DCD-AEE7-777D394403E8}"/>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219" name="Text Box 5">
          <a:extLst>
            <a:ext uri="{FF2B5EF4-FFF2-40B4-BE49-F238E27FC236}">
              <a16:creationId xmlns:a16="http://schemas.microsoft.com/office/drawing/2014/main" id="{F423813A-C0C9-41D7-A02C-4D35C54A62C7}"/>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220" name="Text Box 5">
          <a:extLst>
            <a:ext uri="{FF2B5EF4-FFF2-40B4-BE49-F238E27FC236}">
              <a16:creationId xmlns:a16="http://schemas.microsoft.com/office/drawing/2014/main" id="{941019BA-2AEB-4736-A953-4B0420026F28}"/>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221" name="Text Box 5">
          <a:extLst>
            <a:ext uri="{FF2B5EF4-FFF2-40B4-BE49-F238E27FC236}">
              <a16:creationId xmlns:a16="http://schemas.microsoft.com/office/drawing/2014/main" id="{A58B07B7-9371-4447-88CB-49F75ACA0CBB}"/>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22" name="Text Box 5">
          <a:extLst>
            <a:ext uri="{FF2B5EF4-FFF2-40B4-BE49-F238E27FC236}">
              <a16:creationId xmlns:a16="http://schemas.microsoft.com/office/drawing/2014/main" id="{5F0AB794-8FD9-484B-8C10-30DA1B28623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23" name="Text Box 5">
          <a:extLst>
            <a:ext uri="{FF2B5EF4-FFF2-40B4-BE49-F238E27FC236}">
              <a16:creationId xmlns:a16="http://schemas.microsoft.com/office/drawing/2014/main" id="{32224088-A2BD-4304-8341-BBBAA2C2044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24" name="Text Box 5">
          <a:extLst>
            <a:ext uri="{FF2B5EF4-FFF2-40B4-BE49-F238E27FC236}">
              <a16:creationId xmlns:a16="http://schemas.microsoft.com/office/drawing/2014/main" id="{9BD24A0B-E37C-4244-8B8C-FFA578BECDE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25" name="Text Box 5">
          <a:extLst>
            <a:ext uri="{FF2B5EF4-FFF2-40B4-BE49-F238E27FC236}">
              <a16:creationId xmlns:a16="http://schemas.microsoft.com/office/drawing/2014/main" id="{31B6B078-A699-4A51-9D8D-C975651EB48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26" name="Text Box 5">
          <a:extLst>
            <a:ext uri="{FF2B5EF4-FFF2-40B4-BE49-F238E27FC236}">
              <a16:creationId xmlns:a16="http://schemas.microsoft.com/office/drawing/2014/main" id="{D2B67C52-7B89-4766-9FF0-062DA05AC21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27" name="Text Box 5">
          <a:extLst>
            <a:ext uri="{FF2B5EF4-FFF2-40B4-BE49-F238E27FC236}">
              <a16:creationId xmlns:a16="http://schemas.microsoft.com/office/drawing/2014/main" id="{5D7F6D4F-FBB5-4069-BE8F-2187ED4109D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28" name="Text Box 5">
          <a:extLst>
            <a:ext uri="{FF2B5EF4-FFF2-40B4-BE49-F238E27FC236}">
              <a16:creationId xmlns:a16="http://schemas.microsoft.com/office/drawing/2014/main" id="{5B7DFDF0-F05B-435D-99DB-46E27145EE8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29" name="Text Box 5">
          <a:extLst>
            <a:ext uri="{FF2B5EF4-FFF2-40B4-BE49-F238E27FC236}">
              <a16:creationId xmlns:a16="http://schemas.microsoft.com/office/drawing/2014/main" id="{072E5B4B-F474-4EAA-A967-8772D8E1B5C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30" name="Text Box 5">
          <a:extLst>
            <a:ext uri="{FF2B5EF4-FFF2-40B4-BE49-F238E27FC236}">
              <a16:creationId xmlns:a16="http://schemas.microsoft.com/office/drawing/2014/main" id="{BF1C72D6-F058-4A5E-B4DE-E2E402D644A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31" name="Text Box 5">
          <a:extLst>
            <a:ext uri="{FF2B5EF4-FFF2-40B4-BE49-F238E27FC236}">
              <a16:creationId xmlns:a16="http://schemas.microsoft.com/office/drawing/2014/main" id="{20427690-E658-4919-9ACF-83DB60C98EE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32" name="Text Box 5">
          <a:extLst>
            <a:ext uri="{FF2B5EF4-FFF2-40B4-BE49-F238E27FC236}">
              <a16:creationId xmlns:a16="http://schemas.microsoft.com/office/drawing/2014/main" id="{FE11216A-25E9-4C82-A738-B2A332424C0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33" name="Text Box 5">
          <a:extLst>
            <a:ext uri="{FF2B5EF4-FFF2-40B4-BE49-F238E27FC236}">
              <a16:creationId xmlns:a16="http://schemas.microsoft.com/office/drawing/2014/main" id="{CA48073A-DF48-4E73-B2E1-182D50F8E31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34" name="Text Box 5">
          <a:extLst>
            <a:ext uri="{FF2B5EF4-FFF2-40B4-BE49-F238E27FC236}">
              <a16:creationId xmlns:a16="http://schemas.microsoft.com/office/drawing/2014/main" id="{6B9A2FB5-7BB2-4F84-A690-AF4217F85BB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35" name="Text Box 5">
          <a:extLst>
            <a:ext uri="{FF2B5EF4-FFF2-40B4-BE49-F238E27FC236}">
              <a16:creationId xmlns:a16="http://schemas.microsoft.com/office/drawing/2014/main" id="{A27CC409-3FFD-4825-A897-E01BB19A1E5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36" name="Text Box 5">
          <a:extLst>
            <a:ext uri="{FF2B5EF4-FFF2-40B4-BE49-F238E27FC236}">
              <a16:creationId xmlns:a16="http://schemas.microsoft.com/office/drawing/2014/main" id="{1E166FAA-CB22-475A-AD2D-70B4206C72B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37" name="Text Box 5">
          <a:extLst>
            <a:ext uri="{FF2B5EF4-FFF2-40B4-BE49-F238E27FC236}">
              <a16:creationId xmlns:a16="http://schemas.microsoft.com/office/drawing/2014/main" id="{901F27E6-24FF-4C1B-93F9-0B442003926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38" name="Text Box 5">
          <a:extLst>
            <a:ext uri="{FF2B5EF4-FFF2-40B4-BE49-F238E27FC236}">
              <a16:creationId xmlns:a16="http://schemas.microsoft.com/office/drawing/2014/main" id="{71281568-D2B7-4CCB-8986-882ACCE9011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39" name="Text Box 5">
          <a:extLst>
            <a:ext uri="{FF2B5EF4-FFF2-40B4-BE49-F238E27FC236}">
              <a16:creationId xmlns:a16="http://schemas.microsoft.com/office/drawing/2014/main" id="{AF0C134E-AC0B-4C82-9BBC-428ECC6D864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40" name="Text Box 5">
          <a:extLst>
            <a:ext uri="{FF2B5EF4-FFF2-40B4-BE49-F238E27FC236}">
              <a16:creationId xmlns:a16="http://schemas.microsoft.com/office/drawing/2014/main" id="{A5F62EA0-09E2-4D98-8E62-2BA3250C59E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41" name="Text Box 5">
          <a:extLst>
            <a:ext uri="{FF2B5EF4-FFF2-40B4-BE49-F238E27FC236}">
              <a16:creationId xmlns:a16="http://schemas.microsoft.com/office/drawing/2014/main" id="{7377EBF2-01E9-4EE9-A103-5BF2CC8DC93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42" name="Text Box 5">
          <a:extLst>
            <a:ext uri="{FF2B5EF4-FFF2-40B4-BE49-F238E27FC236}">
              <a16:creationId xmlns:a16="http://schemas.microsoft.com/office/drawing/2014/main" id="{E213FFDB-8D3D-438D-A331-E154D99B97F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43" name="Text Box 5">
          <a:extLst>
            <a:ext uri="{FF2B5EF4-FFF2-40B4-BE49-F238E27FC236}">
              <a16:creationId xmlns:a16="http://schemas.microsoft.com/office/drawing/2014/main" id="{96ED4AE0-17F8-48D2-959F-DE4B1DD6102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44" name="Text Box 5">
          <a:extLst>
            <a:ext uri="{FF2B5EF4-FFF2-40B4-BE49-F238E27FC236}">
              <a16:creationId xmlns:a16="http://schemas.microsoft.com/office/drawing/2014/main" id="{B1735FD0-038A-4010-B74C-0EA461E6D5E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45" name="Text Box 5">
          <a:extLst>
            <a:ext uri="{FF2B5EF4-FFF2-40B4-BE49-F238E27FC236}">
              <a16:creationId xmlns:a16="http://schemas.microsoft.com/office/drawing/2014/main" id="{007C5591-4990-4371-AEDE-50477FCF4FF0}"/>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46" name="Text Box 5">
          <a:extLst>
            <a:ext uri="{FF2B5EF4-FFF2-40B4-BE49-F238E27FC236}">
              <a16:creationId xmlns:a16="http://schemas.microsoft.com/office/drawing/2014/main" id="{6F6D8348-7A83-4FC3-A056-23D726E9820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47" name="Text Box 5">
          <a:extLst>
            <a:ext uri="{FF2B5EF4-FFF2-40B4-BE49-F238E27FC236}">
              <a16:creationId xmlns:a16="http://schemas.microsoft.com/office/drawing/2014/main" id="{C72ACC27-077F-460D-B5A0-9526F40F6F1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48" name="Text Box 5">
          <a:extLst>
            <a:ext uri="{FF2B5EF4-FFF2-40B4-BE49-F238E27FC236}">
              <a16:creationId xmlns:a16="http://schemas.microsoft.com/office/drawing/2014/main" id="{4345A491-09B2-45C3-B906-7418B13D836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49" name="Text Box 5">
          <a:extLst>
            <a:ext uri="{FF2B5EF4-FFF2-40B4-BE49-F238E27FC236}">
              <a16:creationId xmlns:a16="http://schemas.microsoft.com/office/drawing/2014/main" id="{3153E8AF-7360-45CD-A2FF-51F942326D6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50" name="Text Box 5">
          <a:extLst>
            <a:ext uri="{FF2B5EF4-FFF2-40B4-BE49-F238E27FC236}">
              <a16:creationId xmlns:a16="http://schemas.microsoft.com/office/drawing/2014/main" id="{E1D0A4CF-8354-43BE-B765-26C26B66144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51" name="Text Box 5">
          <a:extLst>
            <a:ext uri="{FF2B5EF4-FFF2-40B4-BE49-F238E27FC236}">
              <a16:creationId xmlns:a16="http://schemas.microsoft.com/office/drawing/2014/main" id="{43AF3B3E-4857-4AC9-8111-83644E7652C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52" name="Text Box 5">
          <a:extLst>
            <a:ext uri="{FF2B5EF4-FFF2-40B4-BE49-F238E27FC236}">
              <a16:creationId xmlns:a16="http://schemas.microsoft.com/office/drawing/2014/main" id="{01C6B0AF-85B5-4038-9E2C-B6AD385D253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53" name="Text Box 5">
          <a:extLst>
            <a:ext uri="{FF2B5EF4-FFF2-40B4-BE49-F238E27FC236}">
              <a16:creationId xmlns:a16="http://schemas.microsoft.com/office/drawing/2014/main" id="{B9976E14-6D55-4594-BDF2-DC2AE671CC8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54" name="Text Box 5">
          <a:extLst>
            <a:ext uri="{FF2B5EF4-FFF2-40B4-BE49-F238E27FC236}">
              <a16:creationId xmlns:a16="http://schemas.microsoft.com/office/drawing/2014/main" id="{9929682C-2C6C-4795-AB4A-F5B1E5691A2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55" name="Text Box 5">
          <a:extLst>
            <a:ext uri="{FF2B5EF4-FFF2-40B4-BE49-F238E27FC236}">
              <a16:creationId xmlns:a16="http://schemas.microsoft.com/office/drawing/2014/main" id="{311D018A-12B4-4607-B8C4-EC2F779214C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56" name="Text Box 5">
          <a:extLst>
            <a:ext uri="{FF2B5EF4-FFF2-40B4-BE49-F238E27FC236}">
              <a16:creationId xmlns:a16="http://schemas.microsoft.com/office/drawing/2014/main" id="{19449D15-EE31-44D4-9F9D-8977576B9B7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57" name="Text Box 5">
          <a:extLst>
            <a:ext uri="{FF2B5EF4-FFF2-40B4-BE49-F238E27FC236}">
              <a16:creationId xmlns:a16="http://schemas.microsoft.com/office/drawing/2014/main" id="{F34E0C36-8AD6-40EE-9187-AD0DB357051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58" name="Text Box 5">
          <a:extLst>
            <a:ext uri="{FF2B5EF4-FFF2-40B4-BE49-F238E27FC236}">
              <a16:creationId xmlns:a16="http://schemas.microsoft.com/office/drawing/2014/main" id="{99D7BC02-5773-4A56-9FB5-5FEBADFCCBF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59" name="Text Box 5">
          <a:extLst>
            <a:ext uri="{FF2B5EF4-FFF2-40B4-BE49-F238E27FC236}">
              <a16:creationId xmlns:a16="http://schemas.microsoft.com/office/drawing/2014/main" id="{0E7C1A78-BCE5-4002-A20D-BB74DA863C2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60" name="Text Box 5">
          <a:extLst>
            <a:ext uri="{FF2B5EF4-FFF2-40B4-BE49-F238E27FC236}">
              <a16:creationId xmlns:a16="http://schemas.microsoft.com/office/drawing/2014/main" id="{C87B3E7E-3DBC-475E-8B3F-861DC0968D1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61" name="Text Box 5">
          <a:extLst>
            <a:ext uri="{FF2B5EF4-FFF2-40B4-BE49-F238E27FC236}">
              <a16:creationId xmlns:a16="http://schemas.microsoft.com/office/drawing/2014/main" id="{03E5566C-9649-496C-B2C7-203A19C1107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62" name="Text Box 5">
          <a:extLst>
            <a:ext uri="{FF2B5EF4-FFF2-40B4-BE49-F238E27FC236}">
              <a16:creationId xmlns:a16="http://schemas.microsoft.com/office/drawing/2014/main" id="{ABC54062-2547-450B-A07F-B20F6F84C03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63" name="Text Box 5">
          <a:extLst>
            <a:ext uri="{FF2B5EF4-FFF2-40B4-BE49-F238E27FC236}">
              <a16:creationId xmlns:a16="http://schemas.microsoft.com/office/drawing/2014/main" id="{CDEDEABE-DFC6-489F-B6D2-2BE68156F77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64" name="Text Box 5">
          <a:extLst>
            <a:ext uri="{FF2B5EF4-FFF2-40B4-BE49-F238E27FC236}">
              <a16:creationId xmlns:a16="http://schemas.microsoft.com/office/drawing/2014/main" id="{A645F2B2-0FC0-4AB1-B445-3599BF2303A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65" name="Text Box 5">
          <a:extLst>
            <a:ext uri="{FF2B5EF4-FFF2-40B4-BE49-F238E27FC236}">
              <a16:creationId xmlns:a16="http://schemas.microsoft.com/office/drawing/2014/main" id="{531CBCF6-5FCE-4F60-862C-A2166855116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266" name="Text Box 5">
          <a:extLst>
            <a:ext uri="{FF2B5EF4-FFF2-40B4-BE49-F238E27FC236}">
              <a16:creationId xmlns:a16="http://schemas.microsoft.com/office/drawing/2014/main" id="{8E8A8B49-715A-42CF-9428-F540E6829941}"/>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267" name="Text Box 5">
          <a:extLst>
            <a:ext uri="{FF2B5EF4-FFF2-40B4-BE49-F238E27FC236}">
              <a16:creationId xmlns:a16="http://schemas.microsoft.com/office/drawing/2014/main" id="{E3076E01-60F2-4EF5-87AA-94256A2FCE91}"/>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268" name="Text Box 5">
          <a:extLst>
            <a:ext uri="{FF2B5EF4-FFF2-40B4-BE49-F238E27FC236}">
              <a16:creationId xmlns:a16="http://schemas.microsoft.com/office/drawing/2014/main" id="{F341AC25-893F-401C-96A1-C7E77606BB01}"/>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269" name="Text Box 5">
          <a:extLst>
            <a:ext uri="{FF2B5EF4-FFF2-40B4-BE49-F238E27FC236}">
              <a16:creationId xmlns:a16="http://schemas.microsoft.com/office/drawing/2014/main" id="{E02075E2-218F-4F65-A13C-D734F1E29A5D}"/>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70" name="Text Box 5">
          <a:extLst>
            <a:ext uri="{FF2B5EF4-FFF2-40B4-BE49-F238E27FC236}">
              <a16:creationId xmlns:a16="http://schemas.microsoft.com/office/drawing/2014/main" id="{4029DCAB-3022-46DD-8E31-6928981F70E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71" name="Text Box 5">
          <a:extLst>
            <a:ext uri="{FF2B5EF4-FFF2-40B4-BE49-F238E27FC236}">
              <a16:creationId xmlns:a16="http://schemas.microsoft.com/office/drawing/2014/main" id="{DE74F853-71DF-4644-8ED3-ADC80697B6A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72" name="Text Box 5">
          <a:extLst>
            <a:ext uri="{FF2B5EF4-FFF2-40B4-BE49-F238E27FC236}">
              <a16:creationId xmlns:a16="http://schemas.microsoft.com/office/drawing/2014/main" id="{835F1445-F1C0-4D81-B726-D2E6222620D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73" name="Text Box 5">
          <a:extLst>
            <a:ext uri="{FF2B5EF4-FFF2-40B4-BE49-F238E27FC236}">
              <a16:creationId xmlns:a16="http://schemas.microsoft.com/office/drawing/2014/main" id="{0DEE5EB1-8185-4383-9C99-F5C500B63D1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74" name="Text Box 5">
          <a:extLst>
            <a:ext uri="{FF2B5EF4-FFF2-40B4-BE49-F238E27FC236}">
              <a16:creationId xmlns:a16="http://schemas.microsoft.com/office/drawing/2014/main" id="{2E4FB976-10F4-4030-9BDB-BC64D840C5F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75" name="Text Box 5">
          <a:extLst>
            <a:ext uri="{FF2B5EF4-FFF2-40B4-BE49-F238E27FC236}">
              <a16:creationId xmlns:a16="http://schemas.microsoft.com/office/drawing/2014/main" id="{BB255D40-0DA5-4C8D-95EB-0C57F8F9453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76" name="Text Box 5">
          <a:extLst>
            <a:ext uri="{FF2B5EF4-FFF2-40B4-BE49-F238E27FC236}">
              <a16:creationId xmlns:a16="http://schemas.microsoft.com/office/drawing/2014/main" id="{D334EAE3-F4C5-4FC6-B76E-1CB347D42BD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77" name="Text Box 5">
          <a:extLst>
            <a:ext uri="{FF2B5EF4-FFF2-40B4-BE49-F238E27FC236}">
              <a16:creationId xmlns:a16="http://schemas.microsoft.com/office/drawing/2014/main" id="{F7EE9995-E192-42FE-9952-D4A8B34D033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78" name="Text Box 5">
          <a:extLst>
            <a:ext uri="{FF2B5EF4-FFF2-40B4-BE49-F238E27FC236}">
              <a16:creationId xmlns:a16="http://schemas.microsoft.com/office/drawing/2014/main" id="{0B9A13BA-506B-4494-B8FC-DED6DBF0000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79" name="Text Box 5">
          <a:extLst>
            <a:ext uri="{FF2B5EF4-FFF2-40B4-BE49-F238E27FC236}">
              <a16:creationId xmlns:a16="http://schemas.microsoft.com/office/drawing/2014/main" id="{DE04C844-AD3E-40FE-A4D0-140E39F3F4C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80" name="Text Box 5">
          <a:extLst>
            <a:ext uri="{FF2B5EF4-FFF2-40B4-BE49-F238E27FC236}">
              <a16:creationId xmlns:a16="http://schemas.microsoft.com/office/drawing/2014/main" id="{7A0245BD-E2AF-4AB3-A9EA-D0D32EF27D2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81" name="Text Box 5">
          <a:extLst>
            <a:ext uri="{FF2B5EF4-FFF2-40B4-BE49-F238E27FC236}">
              <a16:creationId xmlns:a16="http://schemas.microsoft.com/office/drawing/2014/main" id="{52BF6FA9-142F-47BD-B6B5-DA90CBDECD9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82" name="Text Box 5">
          <a:extLst>
            <a:ext uri="{FF2B5EF4-FFF2-40B4-BE49-F238E27FC236}">
              <a16:creationId xmlns:a16="http://schemas.microsoft.com/office/drawing/2014/main" id="{8C1DBC76-6C19-4579-B84A-A0FC94453FC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83" name="Text Box 5">
          <a:extLst>
            <a:ext uri="{FF2B5EF4-FFF2-40B4-BE49-F238E27FC236}">
              <a16:creationId xmlns:a16="http://schemas.microsoft.com/office/drawing/2014/main" id="{1941BED6-C2B9-482E-9D38-7BDF164BEA1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84" name="Text Box 5">
          <a:extLst>
            <a:ext uri="{FF2B5EF4-FFF2-40B4-BE49-F238E27FC236}">
              <a16:creationId xmlns:a16="http://schemas.microsoft.com/office/drawing/2014/main" id="{D774940C-6158-4F50-8909-BEEFDC90431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85" name="Text Box 5">
          <a:extLst>
            <a:ext uri="{FF2B5EF4-FFF2-40B4-BE49-F238E27FC236}">
              <a16:creationId xmlns:a16="http://schemas.microsoft.com/office/drawing/2014/main" id="{81F1FC28-FA58-4EEB-8EB0-6FA592E0AC0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86" name="Text Box 5">
          <a:extLst>
            <a:ext uri="{FF2B5EF4-FFF2-40B4-BE49-F238E27FC236}">
              <a16:creationId xmlns:a16="http://schemas.microsoft.com/office/drawing/2014/main" id="{B212A673-8807-4FB0-9E38-E03A0140E14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87" name="Text Box 5">
          <a:extLst>
            <a:ext uri="{FF2B5EF4-FFF2-40B4-BE49-F238E27FC236}">
              <a16:creationId xmlns:a16="http://schemas.microsoft.com/office/drawing/2014/main" id="{9D502C99-7A47-49F5-8B7F-7904FF5C90A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88" name="Text Box 5">
          <a:extLst>
            <a:ext uri="{FF2B5EF4-FFF2-40B4-BE49-F238E27FC236}">
              <a16:creationId xmlns:a16="http://schemas.microsoft.com/office/drawing/2014/main" id="{A8F55F43-3857-4FA3-B8F3-33B5C0E3E6D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89" name="Text Box 5">
          <a:extLst>
            <a:ext uri="{FF2B5EF4-FFF2-40B4-BE49-F238E27FC236}">
              <a16:creationId xmlns:a16="http://schemas.microsoft.com/office/drawing/2014/main" id="{6C247D65-1101-4163-95E0-51E4AD7690A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90" name="Text Box 5">
          <a:extLst>
            <a:ext uri="{FF2B5EF4-FFF2-40B4-BE49-F238E27FC236}">
              <a16:creationId xmlns:a16="http://schemas.microsoft.com/office/drawing/2014/main" id="{2A051754-D01C-4A71-BCAC-C269463C910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91" name="Text Box 5">
          <a:extLst>
            <a:ext uri="{FF2B5EF4-FFF2-40B4-BE49-F238E27FC236}">
              <a16:creationId xmlns:a16="http://schemas.microsoft.com/office/drawing/2014/main" id="{A1E7A167-407B-4DB3-A18B-F7D8CFBD063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92" name="Text Box 5">
          <a:extLst>
            <a:ext uri="{FF2B5EF4-FFF2-40B4-BE49-F238E27FC236}">
              <a16:creationId xmlns:a16="http://schemas.microsoft.com/office/drawing/2014/main" id="{345B4564-0BC7-4C1D-86D8-EA546F9ACAF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93" name="Text Box 5">
          <a:extLst>
            <a:ext uri="{FF2B5EF4-FFF2-40B4-BE49-F238E27FC236}">
              <a16:creationId xmlns:a16="http://schemas.microsoft.com/office/drawing/2014/main" id="{58E42A7C-7C12-4836-9F6C-8665D24A22A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94" name="Text Box 5">
          <a:extLst>
            <a:ext uri="{FF2B5EF4-FFF2-40B4-BE49-F238E27FC236}">
              <a16:creationId xmlns:a16="http://schemas.microsoft.com/office/drawing/2014/main" id="{6E1430CF-7280-4424-B141-3B2B3F65E53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95" name="Text Box 5">
          <a:extLst>
            <a:ext uri="{FF2B5EF4-FFF2-40B4-BE49-F238E27FC236}">
              <a16:creationId xmlns:a16="http://schemas.microsoft.com/office/drawing/2014/main" id="{28373A94-A764-4F20-A6CC-2E5FA62CF9A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96" name="Text Box 5">
          <a:extLst>
            <a:ext uri="{FF2B5EF4-FFF2-40B4-BE49-F238E27FC236}">
              <a16:creationId xmlns:a16="http://schemas.microsoft.com/office/drawing/2014/main" id="{C14B7022-8362-4514-8E0E-E4871C5811B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97" name="Text Box 5">
          <a:extLst>
            <a:ext uri="{FF2B5EF4-FFF2-40B4-BE49-F238E27FC236}">
              <a16:creationId xmlns:a16="http://schemas.microsoft.com/office/drawing/2014/main" id="{A3A333FE-E787-4339-862A-843A9EA7878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298" name="Text Box 5">
          <a:extLst>
            <a:ext uri="{FF2B5EF4-FFF2-40B4-BE49-F238E27FC236}">
              <a16:creationId xmlns:a16="http://schemas.microsoft.com/office/drawing/2014/main" id="{CDA6BA33-C273-4170-908C-C356F3F129A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299" name="Text Box 5">
          <a:extLst>
            <a:ext uri="{FF2B5EF4-FFF2-40B4-BE49-F238E27FC236}">
              <a16:creationId xmlns:a16="http://schemas.microsoft.com/office/drawing/2014/main" id="{EA0359F4-D979-47DF-8185-E7F911BEC73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00" name="Text Box 5">
          <a:extLst>
            <a:ext uri="{FF2B5EF4-FFF2-40B4-BE49-F238E27FC236}">
              <a16:creationId xmlns:a16="http://schemas.microsoft.com/office/drawing/2014/main" id="{512DFCF1-23F3-4044-BECB-5511DC50699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01" name="Text Box 5">
          <a:extLst>
            <a:ext uri="{FF2B5EF4-FFF2-40B4-BE49-F238E27FC236}">
              <a16:creationId xmlns:a16="http://schemas.microsoft.com/office/drawing/2014/main" id="{1B998E01-C9A4-4107-9167-A7CFA29E0C4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02" name="Text Box 5">
          <a:extLst>
            <a:ext uri="{FF2B5EF4-FFF2-40B4-BE49-F238E27FC236}">
              <a16:creationId xmlns:a16="http://schemas.microsoft.com/office/drawing/2014/main" id="{541A1938-58B2-40C1-A880-08AF4DFCF17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03" name="Text Box 5">
          <a:extLst>
            <a:ext uri="{FF2B5EF4-FFF2-40B4-BE49-F238E27FC236}">
              <a16:creationId xmlns:a16="http://schemas.microsoft.com/office/drawing/2014/main" id="{8B192F77-FA05-4F0B-ADA0-61B8CBE4815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04" name="Text Box 5">
          <a:extLst>
            <a:ext uri="{FF2B5EF4-FFF2-40B4-BE49-F238E27FC236}">
              <a16:creationId xmlns:a16="http://schemas.microsoft.com/office/drawing/2014/main" id="{6717D90A-A97B-4FB0-AFFC-3C9851475FB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05" name="Text Box 5">
          <a:extLst>
            <a:ext uri="{FF2B5EF4-FFF2-40B4-BE49-F238E27FC236}">
              <a16:creationId xmlns:a16="http://schemas.microsoft.com/office/drawing/2014/main" id="{8208DE68-9469-4FA2-8866-73467E623FD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06" name="Text Box 5">
          <a:extLst>
            <a:ext uri="{FF2B5EF4-FFF2-40B4-BE49-F238E27FC236}">
              <a16:creationId xmlns:a16="http://schemas.microsoft.com/office/drawing/2014/main" id="{9C7EAD1A-92D4-42B1-B8C4-32181F83F53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07" name="Text Box 5">
          <a:extLst>
            <a:ext uri="{FF2B5EF4-FFF2-40B4-BE49-F238E27FC236}">
              <a16:creationId xmlns:a16="http://schemas.microsoft.com/office/drawing/2014/main" id="{3BC723B0-9141-49C8-BA9F-19F844D45B8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08" name="Text Box 5">
          <a:extLst>
            <a:ext uri="{FF2B5EF4-FFF2-40B4-BE49-F238E27FC236}">
              <a16:creationId xmlns:a16="http://schemas.microsoft.com/office/drawing/2014/main" id="{D7C53C3A-392A-4B0D-A163-77C9EBA30FD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09" name="Text Box 5">
          <a:extLst>
            <a:ext uri="{FF2B5EF4-FFF2-40B4-BE49-F238E27FC236}">
              <a16:creationId xmlns:a16="http://schemas.microsoft.com/office/drawing/2014/main" id="{320E4EE5-FDBC-49CC-B249-A7B0D5261B9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10" name="Text Box 5">
          <a:extLst>
            <a:ext uri="{FF2B5EF4-FFF2-40B4-BE49-F238E27FC236}">
              <a16:creationId xmlns:a16="http://schemas.microsoft.com/office/drawing/2014/main" id="{21867FC6-1B3C-4B23-A392-943936A7943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11" name="Text Box 5">
          <a:extLst>
            <a:ext uri="{FF2B5EF4-FFF2-40B4-BE49-F238E27FC236}">
              <a16:creationId xmlns:a16="http://schemas.microsoft.com/office/drawing/2014/main" id="{AA096226-CC21-48E9-B849-B96BD3F9647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12" name="Text Box 5">
          <a:extLst>
            <a:ext uri="{FF2B5EF4-FFF2-40B4-BE49-F238E27FC236}">
              <a16:creationId xmlns:a16="http://schemas.microsoft.com/office/drawing/2014/main" id="{79D424CF-875F-4A48-B9BC-B18B53287C2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13" name="Text Box 5">
          <a:extLst>
            <a:ext uri="{FF2B5EF4-FFF2-40B4-BE49-F238E27FC236}">
              <a16:creationId xmlns:a16="http://schemas.microsoft.com/office/drawing/2014/main" id="{B7B4F0BA-A773-4BC5-BDCF-AFB0085C60E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314" name="Text Box 5">
          <a:extLst>
            <a:ext uri="{FF2B5EF4-FFF2-40B4-BE49-F238E27FC236}">
              <a16:creationId xmlns:a16="http://schemas.microsoft.com/office/drawing/2014/main" id="{F62A66BA-8CE2-4B64-813C-2DF3C11AA300}"/>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315" name="Text Box 5">
          <a:extLst>
            <a:ext uri="{FF2B5EF4-FFF2-40B4-BE49-F238E27FC236}">
              <a16:creationId xmlns:a16="http://schemas.microsoft.com/office/drawing/2014/main" id="{F06273CD-DCAB-4C68-AB6D-B90C29810292}"/>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316" name="Text Box 5">
          <a:extLst>
            <a:ext uri="{FF2B5EF4-FFF2-40B4-BE49-F238E27FC236}">
              <a16:creationId xmlns:a16="http://schemas.microsoft.com/office/drawing/2014/main" id="{BA77BD0F-229F-4993-8D91-EF3D466B9386}"/>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317" name="Text Box 5">
          <a:extLst>
            <a:ext uri="{FF2B5EF4-FFF2-40B4-BE49-F238E27FC236}">
              <a16:creationId xmlns:a16="http://schemas.microsoft.com/office/drawing/2014/main" id="{873DD85A-39AE-4A4F-BB72-45B6B2D6CE72}"/>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18" name="Text Box 5">
          <a:extLst>
            <a:ext uri="{FF2B5EF4-FFF2-40B4-BE49-F238E27FC236}">
              <a16:creationId xmlns:a16="http://schemas.microsoft.com/office/drawing/2014/main" id="{D94C5C50-2731-4FBE-B352-CB95820F6A8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19" name="Text Box 5">
          <a:extLst>
            <a:ext uri="{FF2B5EF4-FFF2-40B4-BE49-F238E27FC236}">
              <a16:creationId xmlns:a16="http://schemas.microsoft.com/office/drawing/2014/main" id="{77A00ABC-E1D7-4BB1-B38C-0AF11C576B1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20" name="Text Box 5">
          <a:extLst>
            <a:ext uri="{FF2B5EF4-FFF2-40B4-BE49-F238E27FC236}">
              <a16:creationId xmlns:a16="http://schemas.microsoft.com/office/drawing/2014/main" id="{38413D6A-F945-43AE-9854-2A8E167403D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21" name="Text Box 5">
          <a:extLst>
            <a:ext uri="{FF2B5EF4-FFF2-40B4-BE49-F238E27FC236}">
              <a16:creationId xmlns:a16="http://schemas.microsoft.com/office/drawing/2014/main" id="{609FAA7E-FDD1-44F2-95EE-0547D8F2DDF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22" name="Text Box 5">
          <a:extLst>
            <a:ext uri="{FF2B5EF4-FFF2-40B4-BE49-F238E27FC236}">
              <a16:creationId xmlns:a16="http://schemas.microsoft.com/office/drawing/2014/main" id="{A6CED11E-7C6E-4B28-939D-3DD9ECE68FD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23" name="Text Box 5">
          <a:extLst>
            <a:ext uri="{FF2B5EF4-FFF2-40B4-BE49-F238E27FC236}">
              <a16:creationId xmlns:a16="http://schemas.microsoft.com/office/drawing/2014/main" id="{B31CD039-B71B-4B13-8211-200C963363B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24" name="Text Box 5">
          <a:extLst>
            <a:ext uri="{FF2B5EF4-FFF2-40B4-BE49-F238E27FC236}">
              <a16:creationId xmlns:a16="http://schemas.microsoft.com/office/drawing/2014/main" id="{71DAE90F-7F10-45A6-92FB-D86F4F65A7D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25" name="Text Box 5">
          <a:extLst>
            <a:ext uri="{FF2B5EF4-FFF2-40B4-BE49-F238E27FC236}">
              <a16:creationId xmlns:a16="http://schemas.microsoft.com/office/drawing/2014/main" id="{1A1ABE6F-99F1-446E-8CD9-DB7492CB0B1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26" name="Text Box 5">
          <a:extLst>
            <a:ext uri="{FF2B5EF4-FFF2-40B4-BE49-F238E27FC236}">
              <a16:creationId xmlns:a16="http://schemas.microsoft.com/office/drawing/2014/main" id="{37658ABE-31D5-4288-847E-890713DC747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27" name="Text Box 5">
          <a:extLst>
            <a:ext uri="{FF2B5EF4-FFF2-40B4-BE49-F238E27FC236}">
              <a16:creationId xmlns:a16="http://schemas.microsoft.com/office/drawing/2014/main" id="{B4637512-B34D-43C7-8F42-545F52A6511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28" name="Text Box 5">
          <a:extLst>
            <a:ext uri="{FF2B5EF4-FFF2-40B4-BE49-F238E27FC236}">
              <a16:creationId xmlns:a16="http://schemas.microsoft.com/office/drawing/2014/main" id="{498E741B-BEE1-434C-B926-DEC33FB4342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29" name="Text Box 5">
          <a:extLst>
            <a:ext uri="{FF2B5EF4-FFF2-40B4-BE49-F238E27FC236}">
              <a16:creationId xmlns:a16="http://schemas.microsoft.com/office/drawing/2014/main" id="{D2664F45-A688-4413-BD8B-489CA11EB5D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30" name="Text Box 5">
          <a:extLst>
            <a:ext uri="{FF2B5EF4-FFF2-40B4-BE49-F238E27FC236}">
              <a16:creationId xmlns:a16="http://schemas.microsoft.com/office/drawing/2014/main" id="{E0C4F61F-F361-4E9C-8DEF-6ED3B9F5CE8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31" name="Text Box 5">
          <a:extLst>
            <a:ext uri="{FF2B5EF4-FFF2-40B4-BE49-F238E27FC236}">
              <a16:creationId xmlns:a16="http://schemas.microsoft.com/office/drawing/2014/main" id="{AFD25C27-5D26-4EBB-96FA-F909A0F8258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32" name="Text Box 5">
          <a:extLst>
            <a:ext uri="{FF2B5EF4-FFF2-40B4-BE49-F238E27FC236}">
              <a16:creationId xmlns:a16="http://schemas.microsoft.com/office/drawing/2014/main" id="{AEF671AC-A38D-4C78-AD82-E1AFBD7F89B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33" name="Text Box 5">
          <a:extLst>
            <a:ext uri="{FF2B5EF4-FFF2-40B4-BE49-F238E27FC236}">
              <a16:creationId xmlns:a16="http://schemas.microsoft.com/office/drawing/2014/main" id="{B46B970D-7A10-40D0-80E9-FBAC3042233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34" name="Text Box 5">
          <a:extLst>
            <a:ext uri="{FF2B5EF4-FFF2-40B4-BE49-F238E27FC236}">
              <a16:creationId xmlns:a16="http://schemas.microsoft.com/office/drawing/2014/main" id="{B139DB2D-F9DD-4AEA-9972-B481B421D37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35" name="Text Box 5">
          <a:extLst>
            <a:ext uri="{FF2B5EF4-FFF2-40B4-BE49-F238E27FC236}">
              <a16:creationId xmlns:a16="http://schemas.microsoft.com/office/drawing/2014/main" id="{D904C2C3-DA77-4402-8B48-8F8C2105A10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36" name="Text Box 5">
          <a:extLst>
            <a:ext uri="{FF2B5EF4-FFF2-40B4-BE49-F238E27FC236}">
              <a16:creationId xmlns:a16="http://schemas.microsoft.com/office/drawing/2014/main" id="{E7A7E410-CE75-4D13-82C6-B0445F5C9FD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37" name="Text Box 5">
          <a:extLst>
            <a:ext uri="{FF2B5EF4-FFF2-40B4-BE49-F238E27FC236}">
              <a16:creationId xmlns:a16="http://schemas.microsoft.com/office/drawing/2014/main" id="{4AA4B545-D3E0-4CE0-B25F-5D8800BEF8E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38" name="Text Box 5">
          <a:extLst>
            <a:ext uri="{FF2B5EF4-FFF2-40B4-BE49-F238E27FC236}">
              <a16:creationId xmlns:a16="http://schemas.microsoft.com/office/drawing/2014/main" id="{62EF2767-5BFF-4A25-B4D4-DBD2A417C25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39" name="Text Box 5">
          <a:extLst>
            <a:ext uri="{FF2B5EF4-FFF2-40B4-BE49-F238E27FC236}">
              <a16:creationId xmlns:a16="http://schemas.microsoft.com/office/drawing/2014/main" id="{DB34E474-76E5-4614-9AF7-3597B150040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40" name="Text Box 5">
          <a:extLst>
            <a:ext uri="{FF2B5EF4-FFF2-40B4-BE49-F238E27FC236}">
              <a16:creationId xmlns:a16="http://schemas.microsoft.com/office/drawing/2014/main" id="{2E96583D-CDBE-46B8-A75B-586DEE9245F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41" name="Text Box 5">
          <a:extLst>
            <a:ext uri="{FF2B5EF4-FFF2-40B4-BE49-F238E27FC236}">
              <a16:creationId xmlns:a16="http://schemas.microsoft.com/office/drawing/2014/main" id="{6789ABE0-F83D-4175-840C-B2298004843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42" name="Text Box 5">
          <a:extLst>
            <a:ext uri="{FF2B5EF4-FFF2-40B4-BE49-F238E27FC236}">
              <a16:creationId xmlns:a16="http://schemas.microsoft.com/office/drawing/2014/main" id="{60035E28-B1F2-472C-8A21-A10CB0037BC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43" name="Text Box 5">
          <a:extLst>
            <a:ext uri="{FF2B5EF4-FFF2-40B4-BE49-F238E27FC236}">
              <a16:creationId xmlns:a16="http://schemas.microsoft.com/office/drawing/2014/main" id="{69EFFABC-50C5-42C7-95EA-89DCCA8377A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44" name="Text Box 5">
          <a:extLst>
            <a:ext uri="{FF2B5EF4-FFF2-40B4-BE49-F238E27FC236}">
              <a16:creationId xmlns:a16="http://schemas.microsoft.com/office/drawing/2014/main" id="{09B8323C-7BCB-4491-88EF-C7A18C20CC7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45" name="Text Box 5">
          <a:extLst>
            <a:ext uri="{FF2B5EF4-FFF2-40B4-BE49-F238E27FC236}">
              <a16:creationId xmlns:a16="http://schemas.microsoft.com/office/drawing/2014/main" id="{7E87E848-3584-483D-BEDE-87448304210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46" name="Text Box 5">
          <a:extLst>
            <a:ext uri="{FF2B5EF4-FFF2-40B4-BE49-F238E27FC236}">
              <a16:creationId xmlns:a16="http://schemas.microsoft.com/office/drawing/2014/main" id="{D243E93D-0ACD-40AD-A6A5-3FEAB6F1DCC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47" name="Text Box 5">
          <a:extLst>
            <a:ext uri="{FF2B5EF4-FFF2-40B4-BE49-F238E27FC236}">
              <a16:creationId xmlns:a16="http://schemas.microsoft.com/office/drawing/2014/main" id="{A8B875CA-6DFE-426A-BBBB-A49F433DBAF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48" name="Text Box 5">
          <a:extLst>
            <a:ext uri="{FF2B5EF4-FFF2-40B4-BE49-F238E27FC236}">
              <a16:creationId xmlns:a16="http://schemas.microsoft.com/office/drawing/2014/main" id="{7A840A16-A4AB-4C5F-9CCD-54C0BEEC63C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49" name="Text Box 5">
          <a:extLst>
            <a:ext uri="{FF2B5EF4-FFF2-40B4-BE49-F238E27FC236}">
              <a16:creationId xmlns:a16="http://schemas.microsoft.com/office/drawing/2014/main" id="{772B2FD0-F522-45A6-A9DD-5621BFDA1E3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50" name="Text Box 5">
          <a:extLst>
            <a:ext uri="{FF2B5EF4-FFF2-40B4-BE49-F238E27FC236}">
              <a16:creationId xmlns:a16="http://schemas.microsoft.com/office/drawing/2014/main" id="{17D12413-FBB9-48D8-9D1D-0F716624E1D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51" name="Text Box 5">
          <a:extLst>
            <a:ext uri="{FF2B5EF4-FFF2-40B4-BE49-F238E27FC236}">
              <a16:creationId xmlns:a16="http://schemas.microsoft.com/office/drawing/2014/main" id="{87B985A5-1C91-41CC-81F2-BB336C6B327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52" name="Text Box 5">
          <a:extLst>
            <a:ext uri="{FF2B5EF4-FFF2-40B4-BE49-F238E27FC236}">
              <a16:creationId xmlns:a16="http://schemas.microsoft.com/office/drawing/2014/main" id="{345D56E9-3DFF-41EB-833F-1C5EADFA3FF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53" name="Text Box 5">
          <a:extLst>
            <a:ext uri="{FF2B5EF4-FFF2-40B4-BE49-F238E27FC236}">
              <a16:creationId xmlns:a16="http://schemas.microsoft.com/office/drawing/2014/main" id="{764CD39E-0B11-4479-B98B-031EE2C156F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54" name="Text Box 5">
          <a:extLst>
            <a:ext uri="{FF2B5EF4-FFF2-40B4-BE49-F238E27FC236}">
              <a16:creationId xmlns:a16="http://schemas.microsoft.com/office/drawing/2014/main" id="{FC40C685-C25D-4BC7-9E36-27489DE0ECB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55" name="Text Box 5">
          <a:extLst>
            <a:ext uri="{FF2B5EF4-FFF2-40B4-BE49-F238E27FC236}">
              <a16:creationId xmlns:a16="http://schemas.microsoft.com/office/drawing/2014/main" id="{B44ADAA2-4715-4EE3-8BB2-341DFE6115A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56" name="Text Box 5">
          <a:extLst>
            <a:ext uri="{FF2B5EF4-FFF2-40B4-BE49-F238E27FC236}">
              <a16:creationId xmlns:a16="http://schemas.microsoft.com/office/drawing/2014/main" id="{A44E000E-8A39-444A-BAF2-E6A999E1673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57" name="Text Box 5">
          <a:extLst>
            <a:ext uri="{FF2B5EF4-FFF2-40B4-BE49-F238E27FC236}">
              <a16:creationId xmlns:a16="http://schemas.microsoft.com/office/drawing/2014/main" id="{ADDA2C27-6A46-49C5-A0CF-5C70765989E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58" name="Text Box 5">
          <a:extLst>
            <a:ext uri="{FF2B5EF4-FFF2-40B4-BE49-F238E27FC236}">
              <a16:creationId xmlns:a16="http://schemas.microsoft.com/office/drawing/2014/main" id="{68AB8515-DE04-48B0-BD52-0C9463D309C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59" name="Text Box 5">
          <a:extLst>
            <a:ext uri="{FF2B5EF4-FFF2-40B4-BE49-F238E27FC236}">
              <a16:creationId xmlns:a16="http://schemas.microsoft.com/office/drawing/2014/main" id="{B2D160B0-3468-4495-90C7-9088F0DCEB8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60" name="Text Box 5">
          <a:extLst>
            <a:ext uri="{FF2B5EF4-FFF2-40B4-BE49-F238E27FC236}">
              <a16:creationId xmlns:a16="http://schemas.microsoft.com/office/drawing/2014/main" id="{DF1EF4B3-F596-485E-80CC-701C6217610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61" name="Text Box 5">
          <a:extLst>
            <a:ext uri="{FF2B5EF4-FFF2-40B4-BE49-F238E27FC236}">
              <a16:creationId xmlns:a16="http://schemas.microsoft.com/office/drawing/2014/main" id="{FC19877C-F933-42E3-8319-95B36EAAD13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362" name="Text Box 5">
          <a:extLst>
            <a:ext uri="{FF2B5EF4-FFF2-40B4-BE49-F238E27FC236}">
              <a16:creationId xmlns:a16="http://schemas.microsoft.com/office/drawing/2014/main" id="{BEFB43F9-C951-482D-A1A3-C686616D5AE1}"/>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363" name="Text Box 5">
          <a:extLst>
            <a:ext uri="{FF2B5EF4-FFF2-40B4-BE49-F238E27FC236}">
              <a16:creationId xmlns:a16="http://schemas.microsoft.com/office/drawing/2014/main" id="{7A68CCAB-CC8F-4ABB-A770-25BCA33E8A6B}"/>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364" name="Text Box 5">
          <a:extLst>
            <a:ext uri="{FF2B5EF4-FFF2-40B4-BE49-F238E27FC236}">
              <a16:creationId xmlns:a16="http://schemas.microsoft.com/office/drawing/2014/main" id="{02E970E3-17BF-4FFC-9EFB-0B2E6D7F1D59}"/>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365" name="Text Box 5">
          <a:extLst>
            <a:ext uri="{FF2B5EF4-FFF2-40B4-BE49-F238E27FC236}">
              <a16:creationId xmlns:a16="http://schemas.microsoft.com/office/drawing/2014/main" id="{0F19A17C-E6F0-4F16-91DC-B7B7D4B13D7A}"/>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66" name="Text Box 5">
          <a:extLst>
            <a:ext uri="{FF2B5EF4-FFF2-40B4-BE49-F238E27FC236}">
              <a16:creationId xmlns:a16="http://schemas.microsoft.com/office/drawing/2014/main" id="{71CBFA16-72D4-42AE-B6CB-AF52010896C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67" name="Text Box 5">
          <a:extLst>
            <a:ext uri="{FF2B5EF4-FFF2-40B4-BE49-F238E27FC236}">
              <a16:creationId xmlns:a16="http://schemas.microsoft.com/office/drawing/2014/main" id="{9309698E-96A3-4638-A7C2-B9E454F8482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68" name="Text Box 5">
          <a:extLst>
            <a:ext uri="{FF2B5EF4-FFF2-40B4-BE49-F238E27FC236}">
              <a16:creationId xmlns:a16="http://schemas.microsoft.com/office/drawing/2014/main" id="{0CF0D78D-9FFD-40F0-B546-7D694DC8320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69" name="Text Box 5">
          <a:extLst>
            <a:ext uri="{FF2B5EF4-FFF2-40B4-BE49-F238E27FC236}">
              <a16:creationId xmlns:a16="http://schemas.microsoft.com/office/drawing/2014/main" id="{D159F060-45CC-46B7-8FC1-729DC826736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70" name="Text Box 5">
          <a:extLst>
            <a:ext uri="{FF2B5EF4-FFF2-40B4-BE49-F238E27FC236}">
              <a16:creationId xmlns:a16="http://schemas.microsoft.com/office/drawing/2014/main" id="{CE35552F-DEFF-4EBB-BE71-5B8047FABE2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71" name="Text Box 5">
          <a:extLst>
            <a:ext uri="{FF2B5EF4-FFF2-40B4-BE49-F238E27FC236}">
              <a16:creationId xmlns:a16="http://schemas.microsoft.com/office/drawing/2014/main" id="{9D2974E9-133F-4A85-8C98-53521DC6646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72" name="Text Box 5">
          <a:extLst>
            <a:ext uri="{FF2B5EF4-FFF2-40B4-BE49-F238E27FC236}">
              <a16:creationId xmlns:a16="http://schemas.microsoft.com/office/drawing/2014/main" id="{2956A8FD-755D-4467-9C23-9F6D8321BCF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73" name="Text Box 5">
          <a:extLst>
            <a:ext uri="{FF2B5EF4-FFF2-40B4-BE49-F238E27FC236}">
              <a16:creationId xmlns:a16="http://schemas.microsoft.com/office/drawing/2014/main" id="{1B3BA03B-A015-4808-83C2-81B2513BB29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74" name="Text Box 5">
          <a:extLst>
            <a:ext uri="{FF2B5EF4-FFF2-40B4-BE49-F238E27FC236}">
              <a16:creationId xmlns:a16="http://schemas.microsoft.com/office/drawing/2014/main" id="{54E948BB-D7A4-4922-991E-F89EDD9F4DF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75" name="Text Box 5">
          <a:extLst>
            <a:ext uri="{FF2B5EF4-FFF2-40B4-BE49-F238E27FC236}">
              <a16:creationId xmlns:a16="http://schemas.microsoft.com/office/drawing/2014/main" id="{5B635D94-3159-4765-8496-51E481958A1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76" name="Text Box 5">
          <a:extLst>
            <a:ext uri="{FF2B5EF4-FFF2-40B4-BE49-F238E27FC236}">
              <a16:creationId xmlns:a16="http://schemas.microsoft.com/office/drawing/2014/main" id="{D96DFEBB-A250-42B5-B140-6DA5552FC71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77" name="Text Box 5">
          <a:extLst>
            <a:ext uri="{FF2B5EF4-FFF2-40B4-BE49-F238E27FC236}">
              <a16:creationId xmlns:a16="http://schemas.microsoft.com/office/drawing/2014/main" id="{B97E4757-6307-4BAE-860C-E69346612E5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78" name="Text Box 5">
          <a:extLst>
            <a:ext uri="{FF2B5EF4-FFF2-40B4-BE49-F238E27FC236}">
              <a16:creationId xmlns:a16="http://schemas.microsoft.com/office/drawing/2014/main" id="{4F4C4CF6-D0FB-4CDB-92B9-B00D4803928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79" name="Text Box 5">
          <a:extLst>
            <a:ext uri="{FF2B5EF4-FFF2-40B4-BE49-F238E27FC236}">
              <a16:creationId xmlns:a16="http://schemas.microsoft.com/office/drawing/2014/main" id="{D1F4A3F0-A654-42B6-ABFD-E78B5AFB92E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80" name="Text Box 5">
          <a:extLst>
            <a:ext uri="{FF2B5EF4-FFF2-40B4-BE49-F238E27FC236}">
              <a16:creationId xmlns:a16="http://schemas.microsoft.com/office/drawing/2014/main" id="{FB7DCC44-6DF2-4D77-B2F3-D933F1C7C57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81" name="Text Box 5">
          <a:extLst>
            <a:ext uri="{FF2B5EF4-FFF2-40B4-BE49-F238E27FC236}">
              <a16:creationId xmlns:a16="http://schemas.microsoft.com/office/drawing/2014/main" id="{2D708987-53A4-4E16-9C67-5B668941A8D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82" name="Text Box 5">
          <a:extLst>
            <a:ext uri="{FF2B5EF4-FFF2-40B4-BE49-F238E27FC236}">
              <a16:creationId xmlns:a16="http://schemas.microsoft.com/office/drawing/2014/main" id="{2C61BBF8-47CD-471D-84B1-D8106A36C16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83" name="Text Box 5">
          <a:extLst>
            <a:ext uri="{FF2B5EF4-FFF2-40B4-BE49-F238E27FC236}">
              <a16:creationId xmlns:a16="http://schemas.microsoft.com/office/drawing/2014/main" id="{E913B11D-70C8-4763-823B-274B719CE59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84" name="Text Box 5">
          <a:extLst>
            <a:ext uri="{FF2B5EF4-FFF2-40B4-BE49-F238E27FC236}">
              <a16:creationId xmlns:a16="http://schemas.microsoft.com/office/drawing/2014/main" id="{4EDDB285-6E76-4BAA-BDCB-C2A2A3AC492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85" name="Text Box 5">
          <a:extLst>
            <a:ext uri="{FF2B5EF4-FFF2-40B4-BE49-F238E27FC236}">
              <a16:creationId xmlns:a16="http://schemas.microsoft.com/office/drawing/2014/main" id="{E91CD193-330B-43A5-9BD3-A135FB532E3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86" name="Text Box 5">
          <a:extLst>
            <a:ext uri="{FF2B5EF4-FFF2-40B4-BE49-F238E27FC236}">
              <a16:creationId xmlns:a16="http://schemas.microsoft.com/office/drawing/2014/main" id="{6725DFF5-1784-408E-9B0E-D17F4F62334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87" name="Text Box 5">
          <a:extLst>
            <a:ext uri="{FF2B5EF4-FFF2-40B4-BE49-F238E27FC236}">
              <a16:creationId xmlns:a16="http://schemas.microsoft.com/office/drawing/2014/main" id="{FCCD9EF9-C334-457A-A613-79F82FE04E3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88" name="Text Box 5">
          <a:extLst>
            <a:ext uri="{FF2B5EF4-FFF2-40B4-BE49-F238E27FC236}">
              <a16:creationId xmlns:a16="http://schemas.microsoft.com/office/drawing/2014/main" id="{C5E379A3-05F5-4D36-A1D1-336AAC33F36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89" name="Text Box 5">
          <a:extLst>
            <a:ext uri="{FF2B5EF4-FFF2-40B4-BE49-F238E27FC236}">
              <a16:creationId xmlns:a16="http://schemas.microsoft.com/office/drawing/2014/main" id="{0118403C-80C3-471D-A76F-4DD67A6380F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90" name="Text Box 5">
          <a:extLst>
            <a:ext uri="{FF2B5EF4-FFF2-40B4-BE49-F238E27FC236}">
              <a16:creationId xmlns:a16="http://schemas.microsoft.com/office/drawing/2014/main" id="{1BBFD5E4-08F9-4C18-ADE4-EF51C790943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91" name="Text Box 5">
          <a:extLst>
            <a:ext uri="{FF2B5EF4-FFF2-40B4-BE49-F238E27FC236}">
              <a16:creationId xmlns:a16="http://schemas.microsoft.com/office/drawing/2014/main" id="{61D286AA-9909-4FD0-86EE-45356F19FFA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92" name="Text Box 5">
          <a:extLst>
            <a:ext uri="{FF2B5EF4-FFF2-40B4-BE49-F238E27FC236}">
              <a16:creationId xmlns:a16="http://schemas.microsoft.com/office/drawing/2014/main" id="{9B4BC7BC-8F7A-4825-9BDC-B5CD58CA40E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93" name="Text Box 5">
          <a:extLst>
            <a:ext uri="{FF2B5EF4-FFF2-40B4-BE49-F238E27FC236}">
              <a16:creationId xmlns:a16="http://schemas.microsoft.com/office/drawing/2014/main" id="{E55B65FD-4086-4100-A201-AE3815C35E5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94" name="Text Box 5">
          <a:extLst>
            <a:ext uri="{FF2B5EF4-FFF2-40B4-BE49-F238E27FC236}">
              <a16:creationId xmlns:a16="http://schemas.microsoft.com/office/drawing/2014/main" id="{B2F9B01A-A0D4-4C82-84BA-AFE977761FC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95" name="Text Box 5">
          <a:extLst>
            <a:ext uri="{FF2B5EF4-FFF2-40B4-BE49-F238E27FC236}">
              <a16:creationId xmlns:a16="http://schemas.microsoft.com/office/drawing/2014/main" id="{FF69DF51-F553-4294-8C5B-50322E5AE08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96" name="Text Box 5">
          <a:extLst>
            <a:ext uri="{FF2B5EF4-FFF2-40B4-BE49-F238E27FC236}">
              <a16:creationId xmlns:a16="http://schemas.microsoft.com/office/drawing/2014/main" id="{2AF2F2C8-B9D0-448B-8FD3-6046957E48D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97" name="Text Box 5">
          <a:extLst>
            <a:ext uri="{FF2B5EF4-FFF2-40B4-BE49-F238E27FC236}">
              <a16:creationId xmlns:a16="http://schemas.microsoft.com/office/drawing/2014/main" id="{CA341C99-C959-4D7E-959D-8F56820D86C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398" name="Text Box 5">
          <a:extLst>
            <a:ext uri="{FF2B5EF4-FFF2-40B4-BE49-F238E27FC236}">
              <a16:creationId xmlns:a16="http://schemas.microsoft.com/office/drawing/2014/main" id="{50F25ACB-766C-49CB-8EC2-8D99DED451B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399" name="Text Box 5">
          <a:extLst>
            <a:ext uri="{FF2B5EF4-FFF2-40B4-BE49-F238E27FC236}">
              <a16:creationId xmlns:a16="http://schemas.microsoft.com/office/drawing/2014/main" id="{A77E2DCC-A382-4675-85C8-3B459FF3A88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00" name="Text Box 5">
          <a:extLst>
            <a:ext uri="{FF2B5EF4-FFF2-40B4-BE49-F238E27FC236}">
              <a16:creationId xmlns:a16="http://schemas.microsoft.com/office/drawing/2014/main" id="{8B01E306-189C-4D8D-81C2-EDA5C54EBB0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01" name="Text Box 5">
          <a:extLst>
            <a:ext uri="{FF2B5EF4-FFF2-40B4-BE49-F238E27FC236}">
              <a16:creationId xmlns:a16="http://schemas.microsoft.com/office/drawing/2014/main" id="{C00390CB-1BC6-4710-AE05-2F7B4A1C208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02" name="Text Box 5">
          <a:extLst>
            <a:ext uri="{FF2B5EF4-FFF2-40B4-BE49-F238E27FC236}">
              <a16:creationId xmlns:a16="http://schemas.microsoft.com/office/drawing/2014/main" id="{99A58357-B2D2-481B-83FC-69726E88070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03" name="Text Box 5">
          <a:extLst>
            <a:ext uri="{FF2B5EF4-FFF2-40B4-BE49-F238E27FC236}">
              <a16:creationId xmlns:a16="http://schemas.microsoft.com/office/drawing/2014/main" id="{3AB286E1-65B3-4BE0-B981-901E0D96D11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04" name="Text Box 5">
          <a:extLst>
            <a:ext uri="{FF2B5EF4-FFF2-40B4-BE49-F238E27FC236}">
              <a16:creationId xmlns:a16="http://schemas.microsoft.com/office/drawing/2014/main" id="{03B65DB8-7281-4522-8188-C0495D8AF73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05" name="Text Box 5">
          <a:extLst>
            <a:ext uri="{FF2B5EF4-FFF2-40B4-BE49-F238E27FC236}">
              <a16:creationId xmlns:a16="http://schemas.microsoft.com/office/drawing/2014/main" id="{8BCBD210-DA33-4D35-BB35-D2ADCB04B20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06" name="Text Box 5">
          <a:extLst>
            <a:ext uri="{FF2B5EF4-FFF2-40B4-BE49-F238E27FC236}">
              <a16:creationId xmlns:a16="http://schemas.microsoft.com/office/drawing/2014/main" id="{353115E1-831C-48D4-830E-FCD551F6A2D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07" name="Text Box 5">
          <a:extLst>
            <a:ext uri="{FF2B5EF4-FFF2-40B4-BE49-F238E27FC236}">
              <a16:creationId xmlns:a16="http://schemas.microsoft.com/office/drawing/2014/main" id="{0AC4B134-7C49-4D3C-BF9C-FB262989A9F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08" name="Text Box 5">
          <a:extLst>
            <a:ext uri="{FF2B5EF4-FFF2-40B4-BE49-F238E27FC236}">
              <a16:creationId xmlns:a16="http://schemas.microsoft.com/office/drawing/2014/main" id="{75A445F9-ABF1-4A46-B076-0FA54C88DE2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09" name="Text Box 5">
          <a:extLst>
            <a:ext uri="{FF2B5EF4-FFF2-40B4-BE49-F238E27FC236}">
              <a16:creationId xmlns:a16="http://schemas.microsoft.com/office/drawing/2014/main" id="{9C66CCF5-10D6-4E6C-B8A4-1EC25EC75CC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410" name="Text Box 5">
          <a:extLst>
            <a:ext uri="{FF2B5EF4-FFF2-40B4-BE49-F238E27FC236}">
              <a16:creationId xmlns:a16="http://schemas.microsoft.com/office/drawing/2014/main" id="{783ADB4F-11EC-43D8-BB69-0E8CFD463A7E}"/>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411" name="Text Box 5">
          <a:extLst>
            <a:ext uri="{FF2B5EF4-FFF2-40B4-BE49-F238E27FC236}">
              <a16:creationId xmlns:a16="http://schemas.microsoft.com/office/drawing/2014/main" id="{CC7EADD5-A18B-4F68-9079-0E2722821B75}"/>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412" name="Text Box 5">
          <a:extLst>
            <a:ext uri="{FF2B5EF4-FFF2-40B4-BE49-F238E27FC236}">
              <a16:creationId xmlns:a16="http://schemas.microsoft.com/office/drawing/2014/main" id="{C5C12477-C774-4102-994A-D6391DD83DB7}"/>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413" name="Text Box 5">
          <a:extLst>
            <a:ext uri="{FF2B5EF4-FFF2-40B4-BE49-F238E27FC236}">
              <a16:creationId xmlns:a16="http://schemas.microsoft.com/office/drawing/2014/main" id="{E978BA4E-E4F8-452B-8080-B073D3FD95E0}"/>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14" name="Text Box 5">
          <a:extLst>
            <a:ext uri="{FF2B5EF4-FFF2-40B4-BE49-F238E27FC236}">
              <a16:creationId xmlns:a16="http://schemas.microsoft.com/office/drawing/2014/main" id="{37C395D4-E528-41D2-88B5-627023B63BB7}"/>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15" name="Text Box 5">
          <a:extLst>
            <a:ext uri="{FF2B5EF4-FFF2-40B4-BE49-F238E27FC236}">
              <a16:creationId xmlns:a16="http://schemas.microsoft.com/office/drawing/2014/main" id="{12CECDBF-836A-44E5-B4A1-2DE42D1A450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16" name="Text Box 5">
          <a:extLst>
            <a:ext uri="{FF2B5EF4-FFF2-40B4-BE49-F238E27FC236}">
              <a16:creationId xmlns:a16="http://schemas.microsoft.com/office/drawing/2014/main" id="{8E4B63A2-2B83-4394-B461-1AC70692ABC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17" name="Text Box 5">
          <a:extLst>
            <a:ext uri="{FF2B5EF4-FFF2-40B4-BE49-F238E27FC236}">
              <a16:creationId xmlns:a16="http://schemas.microsoft.com/office/drawing/2014/main" id="{8C8FCFEA-38D5-4C0C-8437-A81996E7BDC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18" name="Text Box 5">
          <a:extLst>
            <a:ext uri="{FF2B5EF4-FFF2-40B4-BE49-F238E27FC236}">
              <a16:creationId xmlns:a16="http://schemas.microsoft.com/office/drawing/2014/main" id="{D6222691-4A1E-4645-A393-FF4216464D4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19" name="Text Box 5">
          <a:extLst>
            <a:ext uri="{FF2B5EF4-FFF2-40B4-BE49-F238E27FC236}">
              <a16:creationId xmlns:a16="http://schemas.microsoft.com/office/drawing/2014/main" id="{D9C2A82F-5B39-473B-93F8-AB20EA65B07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20" name="Text Box 5">
          <a:extLst>
            <a:ext uri="{FF2B5EF4-FFF2-40B4-BE49-F238E27FC236}">
              <a16:creationId xmlns:a16="http://schemas.microsoft.com/office/drawing/2014/main" id="{04523079-053D-4FA3-A36F-38EA2C5A752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21" name="Text Box 5">
          <a:extLst>
            <a:ext uri="{FF2B5EF4-FFF2-40B4-BE49-F238E27FC236}">
              <a16:creationId xmlns:a16="http://schemas.microsoft.com/office/drawing/2014/main" id="{5BF26706-1CC4-44EC-A57A-4652DD116D6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22" name="Text Box 5">
          <a:extLst>
            <a:ext uri="{FF2B5EF4-FFF2-40B4-BE49-F238E27FC236}">
              <a16:creationId xmlns:a16="http://schemas.microsoft.com/office/drawing/2014/main" id="{D5C204E1-CCF9-4F50-80C1-73BB226E63A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23" name="Text Box 5">
          <a:extLst>
            <a:ext uri="{FF2B5EF4-FFF2-40B4-BE49-F238E27FC236}">
              <a16:creationId xmlns:a16="http://schemas.microsoft.com/office/drawing/2014/main" id="{A7F5D835-C646-4C9B-920E-8E5A3FBDAAB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24" name="Text Box 5">
          <a:extLst>
            <a:ext uri="{FF2B5EF4-FFF2-40B4-BE49-F238E27FC236}">
              <a16:creationId xmlns:a16="http://schemas.microsoft.com/office/drawing/2014/main" id="{9179F4B7-ACEB-4165-A548-10B4D9EFA4B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25" name="Text Box 5">
          <a:extLst>
            <a:ext uri="{FF2B5EF4-FFF2-40B4-BE49-F238E27FC236}">
              <a16:creationId xmlns:a16="http://schemas.microsoft.com/office/drawing/2014/main" id="{031A30BA-CB8C-472F-9282-A5652E497FE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26" name="Text Box 5">
          <a:extLst>
            <a:ext uri="{FF2B5EF4-FFF2-40B4-BE49-F238E27FC236}">
              <a16:creationId xmlns:a16="http://schemas.microsoft.com/office/drawing/2014/main" id="{694E5034-5A18-46B9-9982-214902E5227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27" name="Text Box 5">
          <a:extLst>
            <a:ext uri="{FF2B5EF4-FFF2-40B4-BE49-F238E27FC236}">
              <a16:creationId xmlns:a16="http://schemas.microsoft.com/office/drawing/2014/main" id="{14B28578-DF72-4118-A9F8-F42772A86B7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28" name="Text Box 5">
          <a:extLst>
            <a:ext uri="{FF2B5EF4-FFF2-40B4-BE49-F238E27FC236}">
              <a16:creationId xmlns:a16="http://schemas.microsoft.com/office/drawing/2014/main" id="{33CFF04B-596A-4175-BF66-C9048010BE0D}"/>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29" name="Text Box 5">
          <a:extLst>
            <a:ext uri="{FF2B5EF4-FFF2-40B4-BE49-F238E27FC236}">
              <a16:creationId xmlns:a16="http://schemas.microsoft.com/office/drawing/2014/main" id="{64CAEB62-4098-4AE7-81E5-5A17ADE141F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30" name="Text Box 5">
          <a:extLst>
            <a:ext uri="{FF2B5EF4-FFF2-40B4-BE49-F238E27FC236}">
              <a16:creationId xmlns:a16="http://schemas.microsoft.com/office/drawing/2014/main" id="{A472912B-A122-42D2-9479-E307E2B7448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31" name="Text Box 5">
          <a:extLst>
            <a:ext uri="{FF2B5EF4-FFF2-40B4-BE49-F238E27FC236}">
              <a16:creationId xmlns:a16="http://schemas.microsoft.com/office/drawing/2014/main" id="{3D075B77-C273-4FA7-9F41-AB431970546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32" name="Text Box 5">
          <a:extLst>
            <a:ext uri="{FF2B5EF4-FFF2-40B4-BE49-F238E27FC236}">
              <a16:creationId xmlns:a16="http://schemas.microsoft.com/office/drawing/2014/main" id="{EFBE9525-1931-4565-8E8B-053A8A96684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33" name="Text Box 5">
          <a:extLst>
            <a:ext uri="{FF2B5EF4-FFF2-40B4-BE49-F238E27FC236}">
              <a16:creationId xmlns:a16="http://schemas.microsoft.com/office/drawing/2014/main" id="{7532B1BE-7547-461E-B929-722BC88EBB1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34" name="Text Box 5">
          <a:extLst>
            <a:ext uri="{FF2B5EF4-FFF2-40B4-BE49-F238E27FC236}">
              <a16:creationId xmlns:a16="http://schemas.microsoft.com/office/drawing/2014/main" id="{96244B3B-F509-476B-9ECB-BD8D7D7C754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35" name="Text Box 5">
          <a:extLst>
            <a:ext uri="{FF2B5EF4-FFF2-40B4-BE49-F238E27FC236}">
              <a16:creationId xmlns:a16="http://schemas.microsoft.com/office/drawing/2014/main" id="{E88A0B12-9C21-46E2-A17E-6CFF4524B67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36" name="Text Box 5">
          <a:extLst>
            <a:ext uri="{FF2B5EF4-FFF2-40B4-BE49-F238E27FC236}">
              <a16:creationId xmlns:a16="http://schemas.microsoft.com/office/drawing/2014/main" id="{A2B5B6E5-E0EB-4455-8147-16A11EAF43B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37" name="Text Box 5">
          <a:extLst>
            <a:ext uri="{FF2B5EF4-FFF2-40B4-BE49-F238E27FC236}">
              <a16:creationId xmlns:a16="http://schemas.microsoft.com/office/drawing/2014/main" id="{5139A355-990F-4E06-9DB7-06C38B9484E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38" name="Text Box 5">
          <a:extLst>
            <a:ext uri="{FF2B5EF4-FFF2-40B4-BE49-F238E27FC236}">
              <a16:creationId xmlns:a16="http://schemas.microsoft.com/office/drawing/2014/main" id="{CDAE0740-1B14-4862-9DCF-0D1BFEF710F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39" name="Text Box 5">
          <a:extLst>
            <a:ext uri="{FF2B5EF4-FFF2-40B4-BE49-F238E27FC236}">
              <a16:creationId xmlns:a16="http://schemas.microsoft.com/office/drawing/2014/main" id="{DAE70C06-373B-490A-81FE-72FE3E12EF5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40" name="Text Box 5">
          <a:extLst>
            <a:ext uri="{FF2B5EF4-FFF2-40B4-BE49-F238E27FC236}">
              <a16:creationId xmlns:a16="http://schemas.microsoft.com/office/drawing/2014/main" id="{CC8D0A5E-F104-4A51-B232-050EEA8F08B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41" name="Text Box 5">
          <a:extLst>
            <a:ext uri="{FF2B5EF4-FFF2-40B4-BE49-F238E27FC236}">
              <a16:creationId xmlns:a16="http://schemas.microsoft.com/office/drawing/2014/main" id="{86562AE8-91A3-41D2-B281-B014F94BC0C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42" name="Text Box 5">
          <a:extLst>
            <a:ext uri="{FF2B5EF4-FFF2-40B4-BE49-F238E27FC236}">
              <a16:creationId xmlns:a16="http://schemas.microsoft.com/office/drawing/2014/main" id="{3211536E-B40A-4EF6-A73D-B7E9A464DC2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43" name="Text Box 5">
          <a:extLst>
            <a:ext uri="{FF2B5EF4-FFF2-40B4-BE49-F238E27FC236}">
              <a16:creationId xmlns:a16="http://schemas.microsoft.com/office/drawing/2014/main" id="{83BD80D4-229E-4BE7-BA00-D8C63EAAD13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44" name="Text Box 5">
          <a:extLst>
            <a:ext uri="{FF2B5EF4-FFF2-40B4-BE49-F238E27FC236}">
              <a16:creationId xmlns:a16="http://schemas.microsoft.com/office/drawing/2014/main" id="{F54F2406-659B-440B-A066-61EFB8CB3B1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45" name="Text Box 5">
          <a:extLst>
            <a:ext uri="{FF2B5EF4-FFF2-40B4-BE49-F238E27FC236}">
              <a16:creationId xmlns:a16="http://schemas.microsoft.com/office/drawing/2014/main" id="{1931BC95-057E-418C-9BC4-9210FF25C57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46" name="Text Box 5">
          <a:extLst>
            <a:ext uri="{FF2B5EF4-FFF2-40B4-BE49-F238E27FC236}">
              <a16:creationId xmlns:a16="http://schemas.microsoft.com/office/drawing/2014/main" id="{2DF9F7A1-ED7B-4185-A6EB-E827BC3FE26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47" name="Text Box 5">
          <a:extLst>
            <a:ext uri="{FF2B5EF4-FFF2-40B4-BE49-F238E27FC236}">
              <a16:creationId xmlns:a16="http://schemas.microsoft.com/office/drawing/2014/main" id="{A11AB637-E2AE-4C59-8DF4-B2DE5D40ABF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48" name="Text Box 5">
          <a:extLst>
            <a:ext uri="{FF2B5EF4-FFF2-40B4-BE49-F238E27FC236}">
              <a16:creationId xmlns:a16="http://schemas.microsoft.com/office/drawing/2014/main" id="{44489351-86C2-443C-B8C8-217F86FD5F0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49" name="Text Box 5">
          <a:extLst>
            <a:ext uri="{FF2B5EF4-FFF2-40B4-BE49-F238E27FC236}">
              <a16:creationId xmlns:a16="http://schemas.microsoft.com/office/drawing/2014/main" id="{66605FFC-C65D-4ACC-9A04-9A708612CCE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50" name="Text Box 5">
          <a:extLst>
            <a:ext uri="{FF2B5EF4-FFF2-40B4-BE49-F238E27FC236}">
              <a16:creationId xmlns:a16="http://schemas.microsoft.com/office/drawing/2014/main" id="{80B92834-7AC4-4383-B1A8-6A8BEFEF641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51" name="Text Box 5">
          <a:extLst>
            <a:ext uri="{FF2B5EF4-FFF2-40B4-BE49-F238E27FC236}">
              <a16:creationId xmlns:a16="http://schemas.microsoft.com/office/drawing/2014/main" id="{8E90006F-1376-435F-B76E-B3392CB86A4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52" name="Text Box 5">
          <a:extLst>
            <a:ext uri="{FF2B5EF4-FFF2-40B4-BE49-F238E27FC236}">
              <a16:creationId xmlns:a16="http://schemas.microsoft.com/office/drawing/2014/main" id="{72A9377E-6681-4304-8CF2-70F493064CA3}"/>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53" name="Text Box 5">
          <a:extLst>
            <a:ext uri="{FF2B5EF4-FFF2-40B4-BE49-F238E27FC236}">
              <a16:creationId xmlns:a16="http://schemas.microsoft.com/office/drawing/2014/main" id="{078BB4F4-908E-412E-B30D-ADB1681A1110}"/>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54" name="Text Box 5">
          <a:extLst>
            <a:ext uri="{FF2B5EF4-FFF2-40B4-BE49-F238E27FC236}">
              <a16:creationId xmlns:a16="http://schemas.microsoft.com/office/drawing/2014/main" id="{ED21B59F-5E2F-492A-BDCF-B3FAF1615EA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55" name="Text Box 5">
          <a:extLst>
            <a:ext uri="{FF2B5EF4-FFF2-40B4-BE49-F238E27FC236}">
              <a16:creationId xmlns:a16="http://schemas.microsoft.com/office/drawing/2014/main" id="{84C71FDA-6CD7-4E64-BFC8-96FE669264E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56" name="Text Box 5">
          <a:extLst>
            <a:ext uri="{FF2B5EF4-FFF2-40B4-BE49-F238E27FC236}">
              <a16:creationId xmlns:a16="http://schemas.microsoft.com/office/drawing/2014/main" id="{8D595593-D88F-4F72-98D0-AA05F90C364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57" name="Text Box 5">
          <a:extLst>
            <a:ext uri="{FF2B5EF4-FFF2-40B4-BE49-F238E27FC236}">
              <a16:creationId xmlns:a16="http://schemas.microsoft.com/office/drawing/2014/main" id="{CDBDEE9D-A182-4F9E-8674-5CF71E76D23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458" name="Text Box 5">
          <a:extLst>
            <a:ext uri="{FF2B5EF4-FFF2-40B4-BE49-F238E27FC236}">
              <a16:creationId xmlns:a16="http://schemas.microsoft.com/office/drawing/2014/main" id="{55B1FB06-4571-4EB4-A41C-AE0E93BF297E}"/>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459" name="Text Box 5">
          <a:extLst>
            <a:ext uri="{FF2B5EF4-FFF2-40B4-BE49-F238E27FC236}">
              <a16:creationId xmlns:a16="http://schemas.microsoft.com/office/drawing/2014/main" id="{EE7E742E-5BE6-4093-8166-E7B0F0D707C3}"/>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460" name="Text Box 5">
          <a:extLst>
            <a:ext uri="{FF2B5EF4-FFF2-40B4-BE49-F238E27FC236}">
              <a16:creationId xmlns:a16="http://schemas.microsoft.com/office/drawing/2014/main" id="{B5BF5E53-16CE-496D-8CD0-745358A7FB68}"/>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461" name="Text Box 5">
          <a:extLst>
            <a:ext uri="{FF2B5EF4-FFF2-40B4-BE49-F238E27FC236}">
              <a16:creationId xmlns:a16="http://schemas.microsoft.com/office/drawing/2014/main" id="{B4765852-F779-4877-BA81-C99AA747947A}"/>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62" name="Text Box 5">
          <a:extLst>
            <a:ext uri="{FF2B5EF4-FFF2-40B4-BE49-F238E27FC236}">
              <a16:creationId xmlns:a16="http://schemas.microsoft.com/office/drawing/2014/main" id="{B4C00DD5-A085-48D7-8969-97AAF625D29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63" name="Text Box 5">
          <a:extLst>
            <a:ext uri="{FF2B5EF4-FFF2-40B4-BE49-F238E27FC236}">
              <a16:creationId xmlns:a16="http://schemas.microsoft.com/office/drawing/2014/main" id="{F90C2BE3-3ADE-40FA-A03D-DDC1B961E98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64" name="Text Box 5">
          <a:extLst>
            <a:ext uri="{FF2B5EF4-FFF2-40B4-BE49-F238E27FC236}">
              <a16:creationId xmlns:a16="http://schemas.microsoft.com/office/drawing/2014/main" id="{BC9E5094-D4E0-4C5D-B977-22BC69A23A4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65" name="Text Box 5">
          <a:extLst>
            <a:ext uri="{FF2B5EF4-FFF2-40B4-BE49-F238E27FC236}">
              <a16:creationId xmlns:a16="http://schemas.microsoft.com/office/drawing/2014/main" id="{350E13AD-EA78-4D35-8613-5F96DB9DCFA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66" name="Text Box 5">
          <a:extLst>
            <a:ext uri="{FF2B5EF4-FFF2-40B4-BE49-F238E27FC236}">
              <a16:creationId xmlns:a16="http://schemas.microsoft.com/office/drawing/2014/main" id="{CD643985-E756-4924-962A-42AF98A401E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67" name="Text Box 5">
          <a:extLst>
            <a:ext uri="{FF2B5EF4-FFF2-40B4-BE49-F238E27FC236}">
              <a16:creationId xmlns:a16="http://schemas.microsoft.com/office/drawing/2014/main" id="{2CD02730-5970-4649-B782-5689F985B40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68" name="Text Box 5">
          <a:extLst>
            <a:ext uri="{FF2B5EF4-FFF2-40B4-BE49-F238E27FC236}">
              <a16:creationId xmlns:a16="http://schemas.microsoft.com/office/drawing/2014/main" id="{AAA1F027-C54E-4993-94DC-3E2AB040191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69" name="Text Box 5">
          <a:extLst>
            <a:ext uri="{FF2B5EF4-FFF2-40B4-BE49-F238E27FC236}">
              <a16:creationId xmlns:a16="http://schemas.microsoft.com/office/drawing/2014/main" id="{0471CD96-33A6-4694-A863-BE4E3F7588B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70" name="Text Box 5">
          <a:extLst>
            <a:ext uri="{FF2B5EF4-FFF2-40B4-BE49-F238E27FC236}">
              <a16:creationId xmlns:a16="http://schemas.microsoft.com/office/drawing/2014/main" id="{9D678EFA-6359-4109-9CB6-8557B897063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71" name="Text Box 5">
          <a:extLst>
            <a:ext uri="{FF2B5EF4-FFF2-40B4-BE49-F238E27FC236}">
              <a16:creationId xmlns:a16="http://schemas.microsoft.com/office/drawing/2014/main" id="{A9CFE5A3-7B2C-43EC-A729-C4516EEB303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72" name="Text Box 5">
          <a:extLst>
            <a:ext uri="{FF2B5EF4-FFF2-40B4-BE49-F238E27FC236}">
              <a16:creationId xmlns:a16="http://schemas.microsoft.com/office/drawing/2014/main" id="{6F95DE39-5552-4831-BA5E-D8C4C98CCB6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73" name="Text Box 5">
          <a:extLst>
            <a:ext uri="{FF2B5EF4-FFF2-40B4-BE49-F238E27FC236}">
              <a16:creationId xmlns:a16="http://schemas.microsoft.com/office/drawing/2014/main" id="{FA92EFB9-B414-44E9-8DB8-2DE428F43F2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74" name="Text Box 5">
          <a:extLst>
            <a:ext uri="{FF2B5EF4-FFF2-40B4-BE49-F238E27FC236}">
              <a16:creationId xmlns:a16="http://schemas.microsoft.com/office/drawing/2014/main" id="{7C0439B2-362C-4F9A-92D2-3AD7A0C3A33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75" name="Text Box 5">
          <a:extLst>
            <a:ext uri="{FF2B5EF4-FFF2-40B4-BE49-F238E27FC236}">
              <a16:creationId xmlns:a16="http://schemas.microsoft.com/office/drawing/2014/main" id="{FFBEAA57-D045-48EC-A24D-ADB2AA6488E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76" name="Text Box 5">
          <a:extLst>
            <a:ext uri="{FF2B5EF4-FFF2-40B4-BE49-F238E27FC236}">
              <a16:creationId xmlns:a16="http://schemas.microsoft.com/office/drawing/2014/main" id="{57CE0E07-541D-4AF0-8DEF-E280DF9AEBC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77" name="Text Box 5">
          <a:extLst>
            <a:ext uri="{FF2B5EF4-FFF2-40B4-BE49-F238E27FC236}">
              <a16:creationId xmlns:a16="http://schemas.microsoft.com/office/drawing/2014/main" id="{082AA177-E439-45A8-B7F8-CA0488B8AF90}"/>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78" name="Text Box 5">
          <a:extLst>
            <a:ext uri="{FF2B5EF4-FFF2-40B4-BE49-F238E27FC236}">
              <a16:creationId xmlns:a16="http://schemas.microsoft.com/office/drawing/2014/main" id="{CA158A73-D6AA-4360-883E-5C8681AAF13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79" name="Text Box 5">
          <a:extLst>
            <a:ext uri="{FF2B5EF4-FFF2-40B4-BE49-F238E27FC236}">
              <a16:creationId xmlns:a16="http://schemas.microsoft.com/office/drawing/2014/main" id="{3207C240-FD2D-421A-BF2D-578941D62BBD}"/>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80" name="Text Box 5">
          <a:extLst>
            <a:ext uri="{FF2B5EF4-FFF2-40B4-BE49-F238E27FC236}">
              <a16:creationId xmlns:a16="http://schemas.microsoft.com/office/drawing/2014/main" id="{059AEDBC-EC68-4BA0-BFCD-DDE37042EA0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81" name="Text Box 5">
          <a:extLst>
            <a:ext uri="{FF2B5EF4-FFF2-40B4-BE49-F238E27FC236}">
              <a16:creationId xmlns:a16="http://schemas.microsoft.com/office/drawing/2014/main" id="{1DE234E8-262A-4A42-9ACA-96A8ED1534D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82" name="Text Box 5">
          <a:extLst>
            <a:ext uri="{FF2B5EF4-FFF2-40B4-BE49-F238E27FC236}">
              <a16:creationId xmlns:a16="http://schemas.microsoft.com/office/drawing/2014/main" id="{589831A3-0661-4A02-91D9-89AFFE7B00E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83" name="Text Box 5">
          <a:extLst>
            <a:ext uri="{FF2B5EF4-FFF2-40B4-BE49-F238E27FC236}">
              <a16:creationId xmlns:a16="http://schemas.microsoft.com/office/drawing/2014/main" id="{D09D2A11-CFF4-4389-9CA7-E33960F17AE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84" name="Text Box 5">
          <a:extLst>
            <a:ext uri="{FF2B5EF4-FFF2-40B4-BE49-F238E27FC236}">
              <a16:creationId xmlns:a16="http://schemas.microsoft.com/office/drawing/2014/main" id="{827E792B-6B08-4FF3-B013-262A9A53DB8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85" name="Text Box 5">
          <a:extLst>
            <a:ext uri="{FF2B5EF4-FFF2-40B4-BE49-F238E27FC236}">
              <a16:creationId xmlns:a16="http://schemas.microsoft.com/office/drawing/2014/main" id="{B3BA6464-9E3E-41A2-875C-AF8D02D1871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86" name="Text Box 5">
          <a:extLst>
            <a:ext uri="{FF2B5EF4-FFF2-40B4-BE49-F238E27FC236}">
              <a16:creationId xmlns:a16="http://schemas.microsoft.com/office/drawing/2014/main" id="{92FEE799-CB52-43C8-AAED-33220A78FFD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87" name="Text Box 5">
          <a:extLst>
            <a:ext uri="{FF2B5EF4-FFF2-40B4-BE49-F238E27FC236}">
              <a16:creationId xmlns:a16="http://schemas.microsoft.com/office/drawing/2014/main" id="{827114E4-A2C1-43E8-AD14-4DB869118C6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88" name="Text Box 5">
          <a:extLst>
            <a:ext uri="{FF2B5EF4-FFF2-40B4-BE49-F238E27FC236}">
              <a16:creationId xmlns:a16="http://schemas.microsoft.com/office/drawing/2014/main" id="{D1F73FDE-C740-47C7-BBD2-053D5BDAC4E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89" name="Text Box 5">
          <a:extLst>
            <a:ext uri="{FF2B5EF4-FFF2-40B4-BE49-F238E27FC236}">
              <a16:creationId xmlns:a16="http://schemas.microsoft.com/office/drawing/2014/main" id="{046793F9-3401-4557-A971-2228ECCD49C6}"/>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90" name="Text Box 5">
          <a:extLst>
            <a:ext uri="{FF2B5EF4-FFF2-40B4-BE49-F238E27FC236}">
              <a16:creationId xmlns:a16="http://schemas.microsoft.com/office/drawing/2014/main" id="{970CEA37-07D7-4D15-88B8-3D7F501E649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91" name="Text Box 5">
          <a:extLst>
            <a:ext uri="{FF2B5EF4-FFF2-40B4-BE49-F238E27FC236}">
              <a16:creationId xmlns:a16="http://schemas.microsoft.com/office/drawing/2014/main" id="{FFA183D6-63AA-4D98-8110-BC4E46F80DA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92" name="Text Box 5">
          <a:extLst>
            <a:ext uri="{FF2B5EF4-FFF2-40B4-BE49-F238E27FC236}">
              <a16:creationId xmlns:a16="http://schemas.microsoft.com/office/drawing/2014/main" id="{0FE16150-262B-4690-A26A-FF24D28620F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93" name="Text Box 5">
          <a:extLst>
            <a:ext uri="{FF2B5EF4-FFF2-40B4-BE49-F238E27FC236}">
              <a16:creationId xmlns:a16="http://schemas.microsoft.com/office/drawing/2014/main" id="{4A28A571-4719-4D81-9D30-2733A60BD62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94" name="Text Box 5">
          <a:extLst>
            <a:ext uri="{FF2B5EF4-FFF2-40B4-BE49-F238E27FC236}">
              <a16:creationId xmlns:a16="http://schemas.microsoft.com/office/drawing/2014/main" id="{6EBE9278-57F3-4794-A4F3-15B9D7C595D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95" name="Text Box 5">
          <a:extLst>
            <a:ext uri="{FF2B5EF4-FFF2-40B4-BE49-F238E27FC236}">
              <a16:creationId xmlns:a16="http://schemas.microsoft.com/office/drawing/2014/main" id="{54562A11-481D-4BCB-922A-D704D11217F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96" name="Text Box 5">
          <a:extLst>
            <a:ext uri="{FF2B5EF4-FFF2-40B4-BE49-F238E27FC236}">
              <a16:creationId xmlns:a16="http://schemas.microsoft.com/office/drawing/2014/main" id="{E1CCEF7D-45D8-48D7-95A1-98CFC4C798A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97" name="Text Box 5">
          <a:extLst>
            <a:ext uri="{FF2B5EF4-FFF2-40B4-BE49-F238E27FC236}">
              <a16:creationId xmlns:a16="http://schemas.microsoft.com/office/drawing/2014/main" id="{AA2DFE57-5745-4788-A8FE-87ECE48172EA}"/>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498" name="Text Box 5">
          <a:extLst>
            <a:ext uri="{FF2B5EF4-FFF2-40B4-BE49-F238E27FC236}">
              <a16:creationId xmlns:a16="http://schemas.microsoft.com/office/drawing/2014/main" id="{3FC51961-9F92-476A-ADC8-4EA5BA6079A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499" name="Text Box 5">
          <a:extLst>
            <a:ext uri="{FF2B5EF4-FFF2-40B4-BE49-F238E27FC236}">
              <a16:creationId xmlns:a16="http://schemas.microsoft.com/office/drawing/2014/main" id="{8068F8AE-2B06-47F1-AB8C-69E9FB2C689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00" name="Text Box 5">
          <a:extLst>
            <a:ext uri="{FF2B5EF4-FFF2-40B4-BE49-F238E27FC236}">
              <a16:creationId xmlns:a16="http://schemas.microsoft.com/office/drawing/2014/main" id="{02BE28D5-F087-437D-991F-F91A1B64989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01" name="Text Box 5">
          <a:extLst>
            <a:ext uri="{FF2B5EF4-FFF2-40B4-BE49-F238E27FC236}">
              <a16:creationId xmlns:a16="http://schemas.microsoft.com/office/drawing/2014/main" id="{8B4E6CC6-DBDB-47C7-81D6-C912A4848FB8}"/>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02" name="Text Box 5">
          <a:extLst>
            <a:ext uri="{FF2B5EF4-FFF2-40B4-BE49-F238E27FC236}">
              <a16:creationId xmlns:a16="http://schemas.microsoft.com/office/drawing/2014/main" id="{0CDC2130-1700-411C-AB38-B07A08C7F3BB}"/>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03" name="Text Box 5">
          <a:extLst>
            <a:ext uri="{FF2B5EF4-FFF2-40B4-BE49-F238E27FC236}">
              <a16:creationId xmlns:a16="http://schemas.microsoft.com/office/drawing/2014/main" id="{C468ABF0-2E8D-4EBD-AFA8-C4D140275974}"/>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04" name="Text Box 5">
          <a:extLst>
            <a:ext uri="{FF2B5EF4-FFF2-40B4-BE49-F238E27FC236}">
              <a16:creationId xmlns:a16="http://schemas.microsoft.com/office/drawing/2014/main" id="{8F2CA0F4-568D-4BB8-8A54-19E798688DF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05" name="Text Box 5">
          <a:extLst>
            <a:ext uri="{FF2B5EF4-FFF2-40B4-BE49-F238E27FC236}">
              <a16:creationId xmlns:a16="http://schemas.microsoft.com/office/drawing/2014/main" id="{D379087C-1D2C-434E-9C52-1406CAC2202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506" name="Text Box 5">
          <a:extLst>
            <a:ext uri="{FF2B5EF4-FFF2-40B4-BE49-F238E27FC236}">
              <a16:creationId xmlns:a16="http://schemas.microsoft.com/office/drawing/2014/main" id="{57E2AEDD-4E2E-4DD7-9FAA-3991508DDB7E}"/>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507" name="Text Box 5">
          <a:extLst>
            <a:ext uri="{FF2B5EF4-FFF2-40B4-BE49-F238E27FC236}">
              <a16:creationId xmlns:a16="http://schemas.microsoft.com/office/drawing/2014/main" id="{50BBD016-3C9E-4748-9E9E-43D52069B5B0}"/>
            </a:ext>
          </a:extLst>
        </xdr:cNvPr>
        <xdr:cNvSpPr txBox="1">
          <a:spLocks noChangeArrowheads="1"/>
        </xdr:cNvSpPr>
      </xdr:nvSpPr>
      <xdr:spPr bwMode="auto">
        <a:xfrm>
          <a:off x="6772275" y="42691050"/>
          <a:ext cx="76200" cy="214993"/>
        </a:xfrm>
        <a:prstGeom prst="rect">
          <a:avLst/>
        </a:prstGeom>
        <a:noFill/>
        <a:ln w="9525">
          <a:noFill/>
          <a:miter lim="800000"/>
          <a:headEnd/>
          <a:tailEnd/>
        </a:ln>
      </xdr:spPr>
    </xdr:sp>
    <xdr:clientData/>
  </xdr:oneCellAnchor>
  <xdr:oneCellAnchor>
    <xdr:from>
      <xdr:col>55</xdr:col>
      <xdr:colOff>0</xdr:colOff>
      <xdr:row>206</xdr:row>
      <xdr:rowOff>0</xdr:rowOff>
    </xdr:from>
    <xdr:ext cx="76200" cy="214993"/>
    <xdr:sp macro="" textlink="">
      <xdr:nvSpPr>
        <xdr:cNvPr id="508" name="Text Box 5">
          <a:extLst>
            <a:ext uri="{FF2B5EF4-FFF2-40B4-BE49-F238E27FC236}">
              <a16:creationId xmlns:a16="http://schemas.microsoft.com/office/drawing/2014/main" id="{DD43E395-4B87-4E8F-BD0E-B01E7FBDD655}"/>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14993"/>
    <xdr:sp macro="" textlink="">
      <xdr:nvSpPr>
        <xdr:cNvPr id="509" name="Text Box 5">
          <a:extLst>
            <a:ext uri="{FF2B5EF4-FFF2-40B4-BE49-F238E27FC236}">
              <a16:creationId xmlns:a16="http://schemas.microsoft.com/office/drawing/2014/main" id="{D24C5D76-7E03-4480-854D-539EC014EA02}"/>
            </a:ext>
          </a:extLst>
        </xdr:cNvPr>
        <xdr:cNvSpPr txBox="1">
          <a:spLocks noChangeArrowheads="1"/>
        </xdr:cNvSpPr>
      </xdr:nvSpPr>
      <xdr:spPr bwMode="auto">
        <a:xfrm>
          <a:off x="6772275" y="42691050"/>
          <a:ext cx="76200" cy="21499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10" name="Text Box 5">
          <a:extLst>
            <a:ext uri="{FF2B5EF4-FFF2-40B4-BE49-F238E27FC236}">
              <a16:creationId xmlns:a16="http://schemas.microsoft.com/office/drawing/2014/main" id="{F71BB0C8-568B-4928-801E-9CA2A5D65A5E}"/>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11" name="Text Box 5">
          <a:extLst>
            <a:ext uri="{FF2B5EF4-FFF2-40B4-BE49-F238E27FC236}">
              <a16:creationId xmlns:a16="http://schemas.microsoft.com/office/drawing/2014/main" id="{E3402260-7009-43E7-98D1-F9EEA9DED1C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12" name="Text Box 5">
          <a:extLst>
            <a:ext uri="{FF2B5EF4-FFF2-40B4-BE49-F238E27FC236}">
              <a16:creationId xmlns:a16="http://schemas.microsoft.com/office/drawing/2014/main" id="{11EEF1D9-0B80-4DBB-AE85-027D8EE329C9}"/>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13" name="Text Box 5">
          <a:extLst>
            <a:ext uri="{FF2B5EF4-FFF2-40B4-BE49-F238E27FC236}">
              <a16:creationId xmlns:a16="http://schemas.microsoft.com/office/drawing/2014/main" id="{F50518B8-0678-450B-B80E-2DAB4B769AE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14" name="Text Box 5">
          <a:extLst>
            <a:ext uri="{FF2B5EF4-FFF2-40B4-BE49-F238E27FC236}">
              <a16:creationId xmlns:a16="http://schemas.microsoft.com/office/drawing/2014/main" id="{702572D7-9EC4-4F7A-B7E7-91142D21F16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15" name="Text Box 5">
          <a:extLst>
            <a:ext uri="{FF2B5EF4-FFF2-40B4-BE49-F238E27FC236}">
              <a16:creationId xmlns:a16="http://schemas.microsoft.com/office/drawing/2014/main" id="{AEEA15FD-3894-49A4-899F-AC2273A73E6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16" name="Text Box 5">
          <a:extLst>
            <a:ext uri="{FF2B5EF4-FFF2-40B4-BE49-F238E27FC236}">
              <a16:creationId xmlns:a16="http://schemas.microsoft.com/office/drawing/2014/main" id="{5C964E8A-A79B-4CF0-89C6-0941F8B73F6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17" name="Text Box 5">
          <a:extLst>
            <a:ext uri="{FF2B5EF4-FFF2-40B4-BE49-F238E27FC236}">
              <a16:creationId xmlns:a16="http://schemas.microsoft.com/office/drawing/2014/main" id="{DD003BF6-C446-4C1E-9A77-42BE8FE4974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18" name="Text Box 5">
          <a:extLst>
            <a:ext uri="{FF2B5EF4-FFF2-40B4-BE49-F238E27FC236}">
              <a16:creationId xmlns:a16="http://schemas.microsoft.com/office/drawing/2014/main" id="{993FE0BB-AC22-4D02-BB8C-80411EDC432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19" name="Text Box 5">
          <a:extLst>
            <a:ext uri="{FF2B5EF4-FFF2-40B4-BE49-F238E27FC236}">
              <a16:creationId xmlns:a16="http://schemas.microsoft.com/office/drawing/2014/main" id="{54D21FD6-CD56-4003-986D-56AAAAAAF4F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20" name="Text Box 5">
          <a:extLst>
            <a:ext uri="{FF2B5EF4-FFF2-40B4-BE49-F238E27FC236}">
              <a16:creationId xmlns:a16="http://schemas.microsoft.com/office/drawing/2014/main" id="{F9C0E71B-1FC8-4175-8343-91A38C1544BF}"/>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21" name="Text Box 5">
          <a:extLst>
            <a:ext uri="{FF2B5EF4-FFF2-40B4-BE49-F238E27FC236}">
              <a16:creationId xmlns:a16="http://schemas.microsoft.com/office/drawing/2014/main" id="{CBE6A441-E472-4818-BF24-71DBA9EE046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22" name="Text Box 5">
          <a:extLst>
            <a:ext uri="{FF2B5EF4-FFF2-40B4-BE49-F238E27FC236}">
              <a16:creationId xmlns:a16="http://schemas.microsoft.com/office/drawing/2014/main" id="{3D4EE9B0-A10F-4BDC-B8C9-571232A3B913}"/>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23" name="Text Box 5">
          <a:extLst>
            <a:ext uri="{FF2B5EF4-FFF2-40B4-BE49-F238E27FC236}">
              <a16:creationId xmlns:a16="http://schemas.microsoft.com/office/drawing/2014/main" id="{C12CF9D9-6467-49F5-9611-1BF8E1EBB1F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24" name="Text Box 5">
          <a:extLst>
            <a:ext uri="{FF2B5EF4-FFF2-40B4-BE49-F238E27FC236}">
              <a16:creationId xmlns:a16="http://schemas.microsoft.com/office/drawing/2014/main" id="{507264C8-0C4D-4330-94D2-FBE29E9D8AF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25" name="Text Box 5">
          <a:extLst>
            <a:ext uri="{FF2B5EF4-FFF2-40B4-BE49-F238E27FC236}">
              <a16:creationId xmlns:a16="http://schemas.microsoft.com/office/drawing/2014/main" id="{30856BE4-6268-46A4-8A1D-19C2B349659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26" name="Text Box 5">
          <a:extLst>
            <a:ext uri="{FF2B5EF4-FFF2-40B4-BE49-F238E27FC236}">
              <a16:creationId xmlns:a16="http://schemas.microsoft.com/office/drawing/2014/main" id="{C64CB2BC-B044-4289-AE10-ECE3420CF168}"/>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27" name="Text Box 5">
          <a:extLst>
            <a:ext uri="{FF2B5EF4-FFF2-40B4-BE49-F238E27FC236}">
              <a16:creationId xmlns:a16="http://schemas.microsoft.com/office/drawing/2014/main" id="{83C9935E-B6DC-4FFA-AF0D-FC1BC626A0B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28" name="Text Box 5">
          <a:extLst>
            <a:ext uri="{FF2B5EF4-FFF2-40B4-BE49-F238E27FC236}">
              <a16:creationId xmlns:a16="http://schemas.microsoft.com/office/drawing/2014/main" id="{C675C017-DE3F-48CB-9348-86764A361F3C}"/>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29" name="Text Box 5">
          <a:extLst>
            <a:ext uri="{FF2B5EF4-FFF2-40B4-BE49-F238E27FC236}">
              <a16:creationId xmlns:a16="http://schemas.microsoft.com/office/drawing/2014/main" id="{3795748B-3683-4B76-B46A-07AA8AF7C74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30" name="Text Box 5">
          <a:extLst>
            <a:ext uri="{FF2B5EF4-FFF2-40B4-BE49-F238E27FC236}">
              <a16:creationId xmlns:a16="http://schemas.microsoft.com/office/drawing/2014/main" id="{3929B40F-35DC-45E9-98F1-32C3480B80CC}"/>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31" name="Text Box 5">
          <a:extLst>
            <a:ext uri="{FF2B5EF4-FFF2-40B4-BE49-F238E27FC236}">
              <a16:creationId xmlns:a16="http://schemas.microsoft.com/office/drawing/2014/main" id="{453000C8-CBE0-4C07-AE54-72A5EB3052EA}"/>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32" name="Text Box 5">
          <a:extLst>
            <a:ext uri="{FF2B5EF4-FFF2-40B4-BE49-F238E27FC236}">
              <a16:creationId xmlns:a16="http://schemas.microsoft.com/office/drawing/2014/main" id="{BDD88CE0-1D95-433B-A29B-4E8C8AB54311}"/>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33" name="Text Box 5">
          <a:extLst>
            <a:ext uri="{FF2B5EF4-FFF2-40B4-BE49-F238E27FC236}">
              <a16:creationId xmlns:a16="http://schemas.microsoft.com/office/drawing/2014/main" id="{9CDE3F71-2A84-4F0B-B7F2-9AFB433E952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34" name="Text Box 5">
          <a:extLst>
            <a:ext uri="{FF2B5EF4-FFF2-40B4-BE49-F238E27FC236}">
              <a16:creationId xmlns:a16="http://schemas.microsoft.com/office/drawing/2014/main" id="{FFAA2587-C876-4EDF-B794-B7241A6434E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35" name="Text Box 5">
          <a:extLst>
            <a:ext uri="{FF2B5EF4-FFF2-40B4-BE49-F238E27FC236}">
              <a16:creationId xmlns:a16="http://schemas.microsoft.com/office/drawing/2014/main" id="{2B444334-10ED-409E-9725-474A1F08A85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36" name="Text Box 5">
          <a:extLst>
            <a:ext uri="{FF2B5EF4-FFF2-40B4-BE49-F238E27FC236}">
              <a16:creationId xmlns:a16="http://schemas.microsoft.com/office/drawing/2014/main" id="{EEA4FA11-E6BE-4CC9-923D-E7E034F81EC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37" name="Text Box 5">
          <a:extLst>
            <a:ext uri="{FF2B5EF4-FFF2-40B4-BE49-F238E27FC236}">
              <a16:creationId xmlns:a16="http://schemas.microsoft.com/office/drawing/2014/main" id="{7CDF760F-BD07-4F3E-8C2E-A3877B5FC5EB}"/>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38" name="Text Box 5">
          <a:extLst>
            <a:ext uri="{FF2B5EF4-FFF2-40B4-BE49-F238E27FC236}">
              <a16:creationId xmlns:a16="http://schemas.microsoft.com/office/drawing/2014/main" id="{5CD1818D-2777-4C67-8848-A24D4483377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39" name="Text Box 5">
          <a:extLst>
            <a:ext uri="{FF2B5EF4-FFF2-40B4-BE49-F238E27FC236}">
              <a16:creationId xmlns:a16="http://schemas.microsoft.com/office/drawing/2014/main" id="{9BD3A835-8CB2-4B54-B09C-AA88FB3DF600}"/>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40" name="Text Box 5">
          <a:extLst>
            <a:ext uri="{FF2B5EF4-FFF2-40B4-BE49-F238E27FC236}">
              <a16:creationId xmlns:a16="http://schemas.microsoft.com/office/drawing/2014/main" id="{D57AF386-224F-49A2-ABD0-5691A78EA8A0}"/>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41" name="Text Box 5">
          <a:extLst>
            <a:ext uri="{FF2B5EF4-FFF2-40B4-BE49-F238E27FC236}">
              <a16:creationId xmlns:a16="http://schemas.microsoft.com/office/drawing/2014/main" id="{382FD027-F634-4A1E-969C-E65FE98D73E7}"/>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42" name="Text Box 5">
          <a:extLst>
            <a:ext uri="{FF2B5EF4-FFF2-40B4-BE49-F238E27FC236}">
              <a16:creationId xmlns:a16="http://schemas.microsoft.com/office/drawing/2014/main" id="{150FD7BE-909E-4BBD-9917-BB90D9E237F6}"/>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43" name="Text Box 5">
          <a:extLst>
            <a:ext uri="{FF2B5EF4-FFF2-40B4-BE49-F238E27FC236}">
              <a16:creationId xmlns:a16="http://schemas.microsoft.com/office/drawing/2014/main" id="{D119119D-09F8-478C-8085-FFBCF042BA6F}"/>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44" name="Text Box 5">
          <a:extLst>
            <a:ext uri="{FF2B5EF4-FFF2-40B4-BE49-F238E27FC236}">
              <a16:creationId xmlns:a16="http://schemas.microsoft.com/office/drawing/2014/main" id="{6274C40E-64FD-40B5-9A82-726A67518BF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45" name="Text Box 5">
          <a:extLst>
            <a:ext uri="{FF2B5EF4-FFF2-40B4-BE49-F238E27FC236}">
              <a16:creationId xmlns:a16="http://schemas.microsoft.com/office/drawing/2014/main" id="{2B38F558-CB13-47F3-B832-6FB33C53FA4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46" name="Text Box 5">
          <a:extLst>
            <a:ext uri="{FF2B5EF4-FFF2-40B4-BE49-F238E27FC236}">
              <a16:creationId xmlns:a16="http://schemas.microsoft.com/office/drawing/2014/main" id="{1F62357A-32D1-4CB0-A326-0283919CB692}"/>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47" name="Text Box 5">
          <a:extLst>
            <a:ext uri="{FF2B5EF4-FFF2-40B4-BE49-F238E27FC236}">
              <a16:creationId xmlns:a16="http://schemas.microsoft.com/office/drawing/2014/main" id="{995E6BC7-6BD1-4EE3-BBA5-613E3CF609F5}"/>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48" name="Text Box 5">
          <a:extLst>
            <a:ext uri="{FF2B5EF4-FFF2-40B4-BE49-F238E27FC236}">
              <a16:creationId xmlns:a16="http://schemas.microsoft.com/office/drawing/2014/main" id="{0F3A4E18-9479-4560-A64A-A55EA81900B2}"/>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49" name="Text Box 5">
          <a:extLst>
            <a:ext uri="{FF2B5EF4-FFF2-40B4-BE49-F238E27FC236}">
              <a16:creationId xmlns:a16="http://schemas.microsoft.com/office/drawing/2014/main" id="{E991255A-55DE-4DD9-A3A0-EDA097260624}"/>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50" name="Text Box 5">
          <a:extLst>
            <a:ext uri="{FF2B5EF4-FFF2-40B4-BE49-F238E27FC236}">
              <a16:creationId xmlns:a16="http://schemas.microsoft.com/office/drawing/2014/main" id="{C4266FCF-C855-4489-8995-46E5557363F9}"/>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51" name="Text Box 5">
          <a:extLst>
            <a:ext uri="{FF2B5EF4-FFF2-40B4-BE49-F238E27FC236}">
              <a16:creationId xmlns:a16="http://schemas.microsoft.com/office/drawing/2014/main" id="{59CC9122-81FD-46C1-B5A2-4C76FD938E81}"/>
            </a:ext>
          </a:extLst>
        </xdr:cNvPr>
        <xdr:cNvSpPr txBox="1">
          <a:spLocks noChangeArrowheads="1"/>
        </xdr:cNvSpPr>
      </xdr:nvSpPr>
      <xdr:spPr bwMode="auto">
        <a:xfrm>
          <a:off x="6772275" y="42691050"/>
          <a:ext cx="76200" cy="209550"/>
        </a:xfrm>
        <a:prstGeom prst="rect">
          <a:avLst/>
        </a:prstGeom>
        <a:noFill/>
        <a:ln w="9525">
          <a:noFill/>
          <a:miter lim="800000"/>
          <a:headEnd/>
          <a:tailEnd/>
        </a:ln>
      </xdr:spPr>
    </xdr:sp>
    <xdr:clientData/>
  </xdr:oneCellAnchor>
  <xdr:oneCellAnchor>
    <xdr:from>
      <xdr:col>55</xdr:col>
      <xdr:colOff>0</xdr:colOff>
      <xdr:row>206</xdr:row>
      <xdr:rowOff>0</xdr:rowOff>
    </xdr:from>
    <xdr:ext cx="76200" cy="209550"/>
    <xdr:sp macro="" textlink="">
      <xdr:nvSpPr>
        <xdr:cNvPr id="552" name="Text Box 5">
          <a:extLst>
            <a:ext uri="{FF2B5EF4-FFF2-40B4-BE49-F238E27FC236}">
              <a16:creationId xmlns:a16="http://schemas.microsoft.com/office/drawing/2014/main" id="{2AC480F7-5DE3-468A-AD59-1EF8F5B59B9E}"/>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55</xdr:col>
      <xdr:colOff>0</xdr:colOff>
      <xdr:row>206</xdr:row>
      <xdr:rowOff>0</xdr:rowOff>
    </xdr:from>
    <xdr:ext cx="76200" cy="209550"/>
    <xdr:sp macro="" textlink="">
      <xdr:nvSpPr>
        <xdr:cNvPr id="553" name="Text Box 5">
          <a:extLst>
            <a:ext uri="{FF2B5EF4-FFF2-40B4-BE49-F238E27FC236}">
              <a16:creationId xmlns:a16="http://schemas.microsoft.com/office/drawing/2014/main" id="{3A1D1979-88F5-4F0E-99BF-1A885966DDA5}"/>
            </a:ext>
          </a:extLst>
        </xdr:cNvPr>
        <xdr:cNvSpPr txBox="1">
          <a:spLocks noChangeArrowheads="1"/>
        </xdr:cNvSpPr>
      </xdr:nvSpPr>
      <xdr:spPr bwMode="auto">
        <a:xfrm>
          <a:off x="6772275"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554" name="Text Box 5">
          <a:extLst>
            <a:ext uri="{FF2B5EF4-FFF2-40B4-BE49-F238E27FC236}">
              <a16:creationId xmlns:a16="http://schemas.microsoft.com/office/drawing/2014/main" id="{F7F30A62-722A-4048-8381-0DB7A934C08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555" name="Text Box 5">
          <a:extLst>
            <a:ext uri="{FF2B5EF4-FFF2-40B4-BE49-F238E27FC236}">
              <a16:creationId xmlns:a16="http://schemas.microsoft.com/office/drawing/2014/main" id="{309003F4-0180-444D-A33E-4ABB0CE45A5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556" name="Text Box 5">
          <a:extLst>
            <a:ext uri="{FF2B5EF4-FFF2-40B4-BE49-F238E27FC236}">
              <a16:creationId xmlns:a16="http://schemas.microsoft.com/office/drawing/2014/main" id="{4A5565D7-54C3-46FA-8486-B12DDC60AC6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557" name="Text Box 5">
          <a:extLst>
            <a:ext uri="{FF2B5EF4-FFF2-40B4-BE49-F238E27FC236}">
              <a16:creationId xmlns:a16="http://schemas.microsoft.com/office/drawing/2014/main" id="{0AC08D98-A794-40DE-AB5C-056C75DFD72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58" name="Text Box 5">
          <a:extLst>
            <a:ext uri="{FF2B5EF4-FFF2-40B4-BE49-F238E27FC236}">
              <a16:creationId xmlns:a16="http://schemas.microsoft.com/office/drawing/2014/main" id="{A55C3255-7DAD-4EA8-801E-66634A8058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59" name="Text Box 5">
          <a:extLst>
            <a:ext uri="{FF2B5EF4-FFF2-40B4-BE49-F238E27FC236}">
              <a16:creationId xmlns:a16="http://schemas.microsoft.com/office/drawing/2014/main" id="{21FB5DFE-56D3-43F7-A97F-16EF997F4A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60" name="Text Box 5">
          <a:extLst>
            <a:ext uri="{FF2B5EF4-FFF2-40B4-BE49-F238E27FC236}">
              <a16:creationId xmlns:a16="http://schemas.microsoft.com/office/drawing/2014/main" id="{51E2BA47-6DCC-49D6-AB1B-2292C80EBC7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61" name="Text Box 5">
          <a:extLst>
            <a:ext uri="{FF2B5EF4-FFF2-40B4-BE49-F238E27FC236}">
              <a16:creationId xmlns:a16="http://schemas.microsoft.com/office/drawing/2014/main" id="{FDCDB3D0-D505-45EF-944D-26A565856C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62" name="Text Box 5">
          <a:extLst>
            <a:ext uri="{FF2B5EF4-FFF2-40B4-BE49-F238E27FC236}">
              <a16:creationId xmlns:a16="http://schemas.microsoft.com/office/drawing/2014/main" id="{75366148-ECA9-494B-8E2D-38A5A30BAF5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63" name="Text Box 5">
          <a:extLst>
            <a:ext uri="{FF2B5EF4-FFF2-40B4-BE49-F238E27FC236}">
              <a16:creationId xmlns:a16="http://schemas.microsoft.com/office/drawing/2014/main" id="{019D690C-C30C-4B73-87F9-A97D14E7F61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64" name="Text Box 5">
          <a:extLst>
            <a:ext uri="{FF2B5EF4-FFF2-40B4-BE49-F238E27FC236}">
              <a16:creationId xmlns:a16="http://schemas.microsoft.com/office/drawing/2014/main" id="{D80FCF34-4658-42DE-980C-0C810812BFE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65" name="Text Box 5">
          <a:extLst>
            <a:ext uri="{FF2B5EF4-FFF2-40B4-BE49-F238E27FC236}">
              <a16:creationId xmlns:a16="http://schemas.microsoft.com/office/drawing/2014/main" id="{EC3B6A9A-72DA-4AB9-8985-B2AB1E532A6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66" name="Text Box 5">
          <a:extLst>
            <a:ext uri="{FF2B5EF4-FFF2-40B4-BE49-F238E27FC236}">
              <a16:creationId xmlns:a16="http://schemas.microsoft.com/office/drawing/2014/main" id="{8F938AF2-C36F-42BD-B8B3-CB757699834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67" name="Text Box 5">
          <a:extLst>
            <a:ext uri="{FF2B5EF4-FFF2-40B4-BE49-F238E27FC236}">
              <a16:creationId xmlns:a16="http://schemas.microsoft.com/office/drawing/2014/main" id="{A88398B2-F2AF-4932-A1BB-2A7C1054E8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68" name="Text Box 5">
          <a:extLst>
            <a:ext uri="{FF2B5EF4-FFF2-40B4-BE49-F238E27FC236}">
              <a16:creationId xmlns:a16="http://schemas.microsoft.com/office/drawing/2014/main" id="{FD3E9069-05DD-4226-AB71-3C2E4F9D977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69" name="Text Box 5">
          <a:extLst>
            <a:ext uri="{FF2B5EF4-FFF2-40B4-BE49-F238E27FC236}">
              <a16:creationId xmlns:a16="http://schemas.microsoft.com/office/drawing/2014/main" id="{31B4D279-4DCC-4EE9-A617-BE2FDAF59C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70" name="Text Box 5">
          <a:extLst>
            <a:ext uri="{FF2B5EF4-FFF2-40B4-BE49-F238E27FC236}">
              <a16:creationId xmlns:a16="http://schemas.microsoft.com/office/drawing/2014/main" id="{256BD0FE-FC5F-4D86-A33B-184F4AEE196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71" name="Text Box 5">
          <a:extLst>
            <a:ext uri="{FF2B5EF4-FFF2-40B4-BE49-F238E27FC236}">
              <a16:creationId xmlns:a16="http://schemas.microsoft.com/office/drawing/2014/main" id="{6C812E3C-5C04-465F-B9C2-BAE715803BA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72" name="Text Box 5">
          <a:extLst>
            <a:ext uri="{FF2B5EF4-FFF2-40B4-BE49-F238E27FC236}">
              <a16:creationId xmlns:a16="http://schemas.microsoft.com/office/drawing/2014/main" id="{DA7B4C3F-6545-4CBE-9F54-8763CDEAF09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73" name="Text Box 5">
          <a:extLst>
            <a:ext uri="{FF2B5EF4-FFF2-40B4-BE49-F238E27FC236}">
              <a16:creationId xmlns:a16="http://schemas.microsoft.com/office/drawing/2014/main" id="{A6F79721-F38D-47BF-9595-A5F85B25DB9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74" name="Text Box 5">
          <a:extLst>
            <a:ext uri="{FF2B5EF4-FFF2-40B4-BE49-F238E27FC236}">
              <a16:creationId xmlns:a16="http://schemas.microsoft.com/office/drawing/2014/main" id="{665B94DF-22EA-4A40-B46A-65D402BC2B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75" name="Text Box 5">
          <a:extLst>
            <a:ext uri="{FF2B5EF4-FFF2-40B4-BE49-F238E27FC236}">
              <a16:creationId xmlns:a16="http://schemas.microsoft.com/office/drawing/2014/main" id="{7406A22F-1BB1-4F47-BB93-F91F2415053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76" name="Text Box 5">
          <a:extLst>
            <a:ext uri="{FF2B5EF4-FFF2-40B4-BE49-F238E27FC236}">
              <a16:creationId xmlns:a16="http://schemas.microsoft.com/office/drawing/2014/main" id="{AEDD24B6-B7DA-4E3E-8ABD-40AC581B51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77" name="Text Box 5">
          <a:extLst>
            <a:ext uri="{FF2B5EF4-FFF2-40B4-BE49-F238E27FC236}">
              <a16:creationId xmlns:a16="http://schemas.microsoft.com/office/drawing/2014/main" id="{46C1B469-F849-455B-8385-99C633C2CD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78" name="Text Box 5">
          <a:extLst>
            <a:ext uri="{FF2B5EF4-FFF2-40B4-BE49-F238E27FC236}">
              <a16:creationId xmlns:a16="http://schemas.microsoft.com/office/drawing/2014/main" id="{DC7B12D5-AD7A-4CA8-8945-7626DFB375B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79" name="Text Box 5">
          <a:extLst>
            <a:ext uri="{FF2B5EF4-FFF2-40B4-BE49-F238E27FC236}">
              <a16:creationId xmlns:a16="http://schemas.microsoft.com/office/drawing/2014/main" id="{E34DF000-D1FA-4957-8D25-1A1043030D3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80" name="Text Box 5">
          <a:extLst>
            <a:ext uri="{FF2B5EF4-FFF2-40B4-BE49-F238E27FC236}">
              <a16:creationId xmlns:a16="http://schemas.microsoft.com/office/drawing/2014/main" id="{87769C41-957D-4BB3-BB75-DF0D8D644D2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81" name="Text Box 5">
          <a:extLst>
            <a:ext uri="{FF2B5EF4-FFF2-40B4-BE49-F238E27FC236}">
              <a16:creationId xmlns:a16="http://schemas.microsoft.com/office/drawing/2014/main" id="{830F3705-9A50-460F-B393-BD2F494E2F8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82" name="Text Box 5">
          <a:extLst>
            <a:ext uri="{FF2B5EF4-FFF2-40B4-BE49-F238E27FC236}">
              <a16:creationId xmlns:a16="http://schemas.microsoft.com/office/drawing/2014/main" id="{305E42FA-128D-4A7C-A703-C216DBD7457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83" name="Text Box 5">
          <a:extLst>
            <a:ext uri="{FF2B5EF4-FFF2-40B4-BE49-F238E27FC236}">
              <a16:creationId xmlns:a16="http://schemas.microsoft.com/office/drawing/2014/main" id="{9C8E56A0-8B87-4BBE-A006-9150525F06D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84" name="Text Box 5">
          <a:extLst>
            <a:ext uri="{FF2B5EF4-FFF2-40B4-BE49-F238E27FC236}">
              <a16:creationId xmlns:a16="http://schemas.microsoft.com/office/drawing/2014/main" id="{22C413DE-A4F8-4043-98CC-2E811F4413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85" name="Text Box 5">
          <a:extLst>
            <a:ext uri="{FF2B5EF4-FFF2-40B4-BE49-F238E27FC236}">
              <a16:creationId xmlns:a16="http://schemas.microsoft.com/office/drawing/2014/main" id="{4937DB04-2B92-42F5-A5C8-33EC1C58E1F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86" name="Text Box 5">
          <a:extLst>
            <a:ext uri="{FF2B5EF4-FFF2-40B4-BE49-F238E27FC236}">
              <a16:creationId xmlns:a16="http://schemas.microsoft.com/office/drawing/2014/main" id="{3B069BA7-37EC-48C8-A607-01A8F44AF5E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87" name="Text Box 5">
          <a:extLst>
            <a:ext uri="{FF2B5EF4-FFF2-40B4-BE49-F238E27FC236}">
              <a16:creationId xmlns:a16="http://schemas.microsoft.com/office/drawing/2014/main" id="{6BB5DC3F-BA33-4418-B308-AC996051BDE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88" name="Text Box 5">
          <a:extLst>
            <a:ext uri="{FF2B5EF4-FFF2-40B4-BE49-F238E27FC236}">
              <a16:creationId xmlns:a16="http://schemas.microsoft.com/office/drawing/2014/main" id="{1B69778D-80AC-468C-A625-86C8CE1C75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89" name="Text Box 5">
          <a:extLst>
            <a:ext uri="{FF2B5EF4-FFF2-40B4-BE49-F238E27FC236}">
              <a16:creationId xmlns:a16="http://schemas.microsoft.com/office/drawing/2014/main" id="{52601A1A-EF3E-49ED-A579-DEA8D12CD8A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90" name="Text Box 5">
          <a:extLst>
            <a:ext uri="{FF2B5EF4-FFF2-40B4-BE49-F238E27FC236}">
              <a16:creationId xmlns:a16="http://schemas.microsoft.com/office/drawing/2014/main" id="{831B40EA-36B5-4312-8BBA-8CD0403BD51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91" name="Text Box 5">
          <a:extLst>
            <a:ext uri="{FF2B5EF4-FFF2-40B4-BE49-F238E27FC236}">
              <a16:creationId xmlns:a16="http://schemas.microsoft.com/office/drawing/2014/main" id="{EE81E8E4-6716-4319-97E6-D413D217143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92" name="Text Box 5">
          <a:extLst>
            <a:ext uri="{FF2B5EF4-FFF2-40B4-BE49-F238E27FC236}">
              <a16:creationId xmlns:a16="http://schemas.microsoft.com/office/drawing/2014/main" id="{BD5097B0-4111-4893-BDA0-E34C70F35CF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93" name="Text Box 5">
          <a:extLst>
            <a:ext uri="{FF2B5EF4-FFF2-40B4-BE49-F238E27FC236}">
              <a16:creationId xmlns:a16="http://schemas.microsoft.com/office/drawing/2014/main" id="{A24D9BB2-B92A-4E6B-8A5F-5021D017B45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94" name="Text Box 5">
          <a:extLst>
            <a:ext uri="{FF2B5EF4-FFF2-40B4-BE49-F238E27FC236}">
              <a16:creationId xmlns:a16="http://schemas.microsoft.com/office/drawing/2014/main" id="{9385AFE7-69C7-48DE-AC91-D185B42DC8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95" name="Text Box 5">
          <a:extLst>
            <a:ext uri="{FF2B5EF4-FFF2-40B4-BE49-F238E27FC236}">
              <a16:creationId xmlns:a16="http://schemas.microsoft.com/office/drawing/2014/main" id="{E2CB032A-37DA-41C3-81C8-3E4A46F9F47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96" name="Text Box 5">
          <a:extLst>
            <a:ext uri="{FF2B5EF4-FFF2-40B4-BE49-F238E27FC236}">
              <a16:creationId xmlns:a16="http://schemas.microsoft.com/office/drawing/2014/main" id="{081039D3-A576-48F2-8DD5-8BFBA24A86B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97" name="Text Box 5">
          <a:extLst>
            <a:ext uri="{FF2B5EF4-FFF2-40B4-BE49-F238E27FC236}">
              <a16:creationId xmlns:a16="http://schemas.microsoft.com/office/drawing/2014/main" id="{10153D82-7B27-4F93-ACDB-E343DCB4F3A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598" name="Text Box 5">
          <a:extLst>
            <a:ext uri="{FF2B5EF4-FFF2-40B4-BE49-F238E27FC236}">
              <a16:creationId xmlns:a16="http://schemas.microsoft.com/office/drawing/2014/main" id="{837B0AE0-1C2D-47BD-B211-6426AA8EA0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599" name="Text Box 5">
          <a:extLst>
            <a:ext uri="{FF2B5EF4-FFF2-40B4-BE49-F238E27FC236}">
              <a16:creationId xmlns:a16="http://schemas.microsoft.com/office/drawing/2014/main" id="{AE338734-2138-48BD-90E0-BC329DFE87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00" name="Text Box 5">
          <a:extLst>
            <a:ext uri="{FF2B5EF4-FFF2-40B4-BE49-F238E27FC236}">
              <a16:creationId xmlns:a16="http://schemas.microsoft.com/office/drawing/2014/main" id="{617D814D-82E4-4EC5-B711-0325B73AC40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01" name="Text Box 5">
          <a:extLst>
            <a:ext uri="{FF2B5EF4-FFF2-40B4-BE49-F238E27FC236}">
              <a16:creationId xmlns:a16="http://schemas.microsoft.com/office/drawing/2014/main" id="{D42A2F2E-7B8F-4A81-A675-3412518D6F0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602" name="Text Box 5">
          <a:extLst>
            <a:ext uri="{FF2B5EF4-FFF2-40B4-BE49-F238E27FC236}">
              <a16:creationId xmlns:a16="http://schemas.microsoft.com/office/drawing/2014/main" id="{39BCF089-76E1-4723-9B2F-54554655392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603" name="Text Box 5">
          <a:extLst>
            <a:ext uri="{FF2B5EF4-FFF2-40B4-BE49-F238E27FC236}">
              <a16:creationId xmlns:a16="http://schemas.microsoft.com/office/drawing/2014/main" id="{A435FA07-1A5F-425C-AF68-15D91DC0CAF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604" name="Text Box 5">
          <a:extLst>
            <a:ext uri="{FF2B5EF4-FFF2-40B4-BE49-F238E27FC236}">
              <a16:creationId xmlns:a16="http://schemas.microsoft.com/office/drawing/2014/main" id="{15EC60A6-DF66-4A2F-A858-5297CDF65A4C}"/>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605" name="Text Box 5">
          <a:extLst>
            <a:ext uri="{FF2B5EF4-FFF2-40B4-BE49-F238E27FC236}">
              <a16:creationId xmlns:a16="http://schemas.microsoft.com/office/drawing/2014/main" id="{73184AEC-36BE-444E-99E1-C7076A5B0808}"/>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06" name="Text Box 5">
          <a:extLst>
            <a:ext uri="{FF2B5EF4-FFF2-40B4-BE49-F238E27FC236}">
              <a16:creationId xmlns:a16="http://schemas.microsoft.com/office/drawing/2014/main" id="{2206F5CE-04F8-47FC-A8A1-E0CD7011161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07" name="Text Box 5">
          <a:extLst>
            <a:ext uri="{FF2B5EF4-FFF2-40B4-BE49-F238E27FC236}">
              <a16:creationId xmlns:a16="http://schemas.microsoft.com/office/drawing/2014/main" id="{E7FD0ADF-06F0-4801-ACF5-B95D3E837F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08" name="Text Box 5">
          <a:extLst>
            <a:ext uri="{FF2B5EF4-FFF2-40B4-BE49-F238E27FC236}">
              <a16:creationId xmlns:a16="http://schemas.microsoft.com/office/drawing/2014/main" id="{ACB7F35D-15CB-46BD-9A72-3A5449B0C3A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09" name="Text Box 5">
          <a:extLst>
            <a:ext uri="{FF2B5EF4-FFF2-40B4-BE49-F238E27FC236}">
              <a16:creationId xmlns:a16="http://schemas.microsoft.com/office/drawing/2014/main" id="{9948E6A0-31F4-499D-875B-EC050B8DC39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10" name="Text Box 5">
          <a:extLst>
            <a:ext uri="{FF2B5EF4-FFF2-40B4-BE49-F238E27FC236}">
              <a16:creationId xmlns:a16="http://schemas.microsoft.com/office/drawing/2014/main" id="{004474CB-180D-4556-99A3-E014917357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11" name="Text Box 5">
          <a:extLst>
            <a:ext uri="{FF2B5EF4-FFF2-40B4-BE49-F238E27FC236}">
              <a16:creationId xmlns:a16="http://schemas.microsoft.com/office/drawing/2014/main" id="{C9498AF2-7C6E-4408-89A5-1D77A34C0E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12" name="Text Box 5">
          <a:extLst>
            <a:ext uri="{FF2B5EF4-FFF2-40B4-BE49-F238E27FC236}">
              <a16:creationId xmlns:a16="http://schemas.microsoft.com/office/drawing/2014/main" id="{734D805D-E255-462B-9C8E-19CC4D296F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13" name="Text Box 5">
          <a:extLst>
            <a:ext uri="{FF2B5EF4-FFF2-40B4-BE49-F238E27FC236}">
              <a16:creationId xmlns:a16="http://schemas.microsoft.com/office/drawing/2014/main" id="{57F4B74C-D390-4410-88AE-9DA34A6DAE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14" name="Text Box 5">
          <a:extLst>
            <a:ext uri="{FF2B5EF4-FFF2-40B4-BE49-F238E27FC236}">
              <a16:creationId xmlns:a16="http://schemas.microsoft.com/office/drawing/2014/main" id="{C4D56607-ACD2-4FDF-BC90-B8776A30331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15" name="Text Box 5">
          <a:extLst>
            <a:ext uri="{FF2B5EF4-FFF2-40B4-BE49-F238E27FC236}">
              <a16:creationId xmlns:a16="http://schemas.microsoft.com/office/drawing/2014/main" id="{7ADBE878-4165-4CF5-9AA5-C02DA7C5BA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16" name="Text Box 5">
          <a:extLst>
            <a:ext uri="{FF2B5EF4-FFF2-40B4-BE49-F238E27FC236}">
              <a16:creationId xmlns:a16="http://schemas.microsoft.com/office/drawing/2014/main" id="{B89D5F01-8B7A-4951-AA91-4E3DF41FA37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17" name="Text Box 5">
          <a:extLst>
            <a:ext uri="{FF2B5EF4-FFF2-40B4-BE49-F238E27FC236}">
              <a16:creationId xmlns:a16="http://schemas.microsoft.com/office/drawing/2014/main" id="{CA97DFA0-F12F-4D4B-ACBA-CB7D72926E6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18" name="Text Box 5">
          <a:extLst>
            <a:ext uri="{FF2B5EF4-FFF2-40B4-BE49-F238E27FC236}">
              <a16:creationId xmlns:a16="http://schemas.microsoft.com/office/drawing/2014/main" id="{895AE4CD-622A-4F96-80D0-3A71C84C45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19" name="Text Box 5">
          <a:extLst>
            <a:ext uri="{FF2B5EF4-FFF2-40B4-BE49-F238E27FC236}">
              <a16:creationId xmlns:a16="http://schemas.microsoft.com/office/drawing/2014/main" id="{135175EC-E1A2-42AA-AFC0-488AD525012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20" name="Text Box 5">
          <a:extLst>
            <a:ext uri="{FF2B5EF4-FFF2-40B4-BE49-F238E27FC236}">
              <a16:creationId xmlns:a16="http://schemas.microsoft.com/office/drawing/2014/main" id="{122BEC57-6CC6-4059-8155-B532521558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21" name="Text Box 5">
          <a:extLst>
            <a:ext uri="{FF2B5EF4-FFF2-40B4-BE49-F238E27FC236}">
              <a16:creationId xmlns:a16="http://schemas.microsoft.com/office/drawing/2014/main" id="{A0392A08-9B36-4070-A729-ACC1F8A0F61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22" name="Text Box 5">
          <a:extLst>
            <a:ext uri="{FF2B5EF4-FFF2-40B4-BE49-F238E27FC236}">
              <a16:creationId xmlns:a16="http://schemas.microsoft.com/office/drawing/2014/main" id="{17547F4D-147E-4C75-B3F1-5B9C5AB4AC3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23" name="Text Box 5">
          <a:extLst>
            <a:ext uri="{FF2B5EF4-FFF2-40B4-BE49-F238E27FC236}">
              <a16:creationId xmlns:a16="http://schemas.microsoft.com/office/drawing/2014/main" id="{753F5676-4780-4EF6-A285-8B9CEDB4AB5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24" name="Text Box 5">
          <a:extLst>
            <a:ext uri="{FF2B5EF4-FFF2-40B4-BE49-F238E27FC236}">
              <a16:creationId xmlns:a16="http://schemas.microsoft.com/office/drawing/2014/main" id="{271C23A7-2BC4-45B2-8524-991EB839DC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25" name="Text Box 5">
          <a:extLst>
            <a:ext uri="{FF2B5EF4-FFF2-40B4-BE49-F238E27FC236}">
              <a16:creationId xmlns:a16="http://schemas.microsoft.com/office/drawing/2014/main" id="{C655F24E-B5CF-4613-A78F-B1AE9DCBD7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26" name="Text Box 5">
          <a:extLst>
            <a:ext uri="{FF2B5EF4-FFF2-40B4-BE49-F238E27FC236}">
              <a16:creationId xmlns:a16="http://schemas.microsoft.com/office/drawing/2014/main" id="{1ADB157D-89D8-478A-A198-893863EFE2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27" name="Text Box 5">
          <a:extLst>
            <a:ext uri="{FF2B5EF4-FFF2-40B4-BE49-F238E27FC236}">
              <a16:creationId xmlns:a16="http://schemas.microsoft.com/office/drawing/2014/main" id="{DE0F9C6E-2C06-41AE-BA31-198F210DBC6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28" name="Text Box 5">
          <a:extLst>
            <a:ext uri="{FF2B5EF4-FFF2-40B4-BE49-F238E27FC236}">
              <a16:creationId xmlns:a16="http://schemas.microsoft.com/office/drawing/2014/main" id="{657A945A-3318-4B6D-8FA0-3942D862DD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29" name="Text Box 5">
          <a:extLst>
            <a:ext uri="{FF2B5EF4-FFF2-40B4-BE49-F238E27FC236}">
              <a16:creationId xmlns:a16="http://schemas.microsoft.com/office/drawing/2014/main" id="{3DB741AA-D896-46B6-ACA9-D8290A9B6AA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30" name="Text Box 5">
          <a:extLst>
            <a:ext uri="{FF2B5EF4-FFF2-40B4-BE49-F238E27FC236}">
              <a16:creationId xmlns:a16="http://schemas.microsoft.com/office/drawing/2014/main" id="{EAF7043C-1607-4F5E-B014-FD22C58851F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31" name="Text Box 5">
          <a:extLst>
            <a:ext uri="{FF2B5EF4-FFF2-40B4-BE49-F238E27FC236}">
              <a16:creationId xmlns:a16="http://schemas.microsoft.com/office/drawing/2014/main" id="{A00F90F9-FF16-4268-89A0-63BE9B8DC0B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32" name="Text Box 5">
          <a:extLst>
            <a:ext uri="{FF2B5EF4-FFF2-40B4-BE49-F238E27FC236}">
              <a16:creationId xmlns:a16="http://schemas.microsoft.com/office/drawing/2014/main" id="{3E94E9E4-9E8F-44EB-A9AB-811828850F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33" name="Text Box 5">
          <a:extLst>
            <a:ext uri="{FF2B5EF4-FFF2-40B4-BE49-F238E27FC236}">
              <a16:creationId xmlns:a16="http://schemas.microsoft.com/office/drawing/2014/main" id="{E65BEA4F-F98C-4CFB-95E9-B7CB1DEC300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34" name="Text Box 5">
          <a:extLst>
            <a:ext uri="{FF2B5EF4-FFF2-40B4-BE49-F238E27FC236}">
              <a16:creationId xmlns:a16="http://schemas.microsoft.com/office/drawing/2014/main" id="{4105A3ED-F758-4CF5-9292-3DE38F58324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35" name="Text Box 5">
          <a:extLst>
            <a:ext uri="{FF2B5EF4-FFF2-40B4-BE49-F238E27FC236}">
              <a16:creationId xmlns:a16="http://schemas.microsoft.com/office/drawing/2014/main" id="{E55024DE-98D7-4132-AEFA-8D0502FDE5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36" name="Text Box 5">
          <a:extLst>
            <a:ext uri="{FF2B5EF4-FFF2-40B4-BE49-F238E27FC236}">
              <a16:creationId xmlns:a16="http://schemas.microsoft.com/office/drawing/2014/main" id="{E6E16C35-36C4-482C-BAE7-B784DA0735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37" name="Text Box 5">
          <a:extLst>
            <a:ext uri="{FF2B5EF4-FFF2-40B4-BE49-F238E27FC236}">
              <a16:creationId xmlns:a16="http://schemas.microsoft.com/office/drawing/2014/main" id="{BFB5F942-EB15-42DD-8B8D-B55E7D7BB16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38" name="Text Box 5">
          <a:extLst>
            <a:ext uri="{FF2B5EF4-FFF2-40B4-BE49-F238E27FC236}">
              <a16:creationId xmlns:a16="http://schemas.microsoft.com/office/drawing/2014/main" id="{64ACF674-507C-4B56-8A63-3DEA59D1FC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39" name="Text Box 5">
          <a:extLst>
            <a:ext uri="{FF2B5EF4-FFF2-40B4-BE49-F238E27FC236}">
              <a16:creationId xmlns:a16="http://schemas.microsoft.com/office/drawing/2014/main" id="{934DA3D7-3ACA-4211-9AE5-AB7BE489A49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40" name="Text Box 5">
          <a:extLst>
            <a:ext uri="{FF2B5EF4-FFF2-40B4-BE49-F238E27FC236}">
              <a16:creationId xmlns:a16="http://schemas.microsoft.com/office/drawing/2014/main" id="{C19C7FD6-928B-4AB0-9867-A0BB1D0C45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41" name="Text Box 5">
          <a:extLst>
            <a:ext uri="{FF2B5EF4-FFF2-40B4-BE49-F238E27FC236}">
              <a16:creationId xmlns:a16="http://schemas.microsoft.com/office/drawing/2014/main" id="{F92A15B9-0FB7-4317-A072-30196E9AA23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42" name="Text Box 5">
          <a:extLst>
            <a:ext uri="{FF2B5EF4-FFF2-40B4-BE49-F238E27FC236}">
              <a16:creationId xmlns:a16="http://schemas.microsoft.com/office/drawing/2014/main" id="{4292BE80-E5C6-478B-9BBE-A2E2B0954C4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43" name="Text Box 5">
          <a:extLst>
            <a:ext uri="{FF2B5EF4-FFF2-40B4-BE49-F238E27FC236}">
              <a16:creationId xmlns:a16="http://schemas.microsoft.com/office/drawing/2014/main" id="{65BC1C52-5BBF-4934-A085-17C564BEB1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44" name="Text Box 5">
          <a:extLst>
            <a:ext uri="{FF2B5EF4-FFF2-40B4-BE49-F238E27FC236}">
              <a16:creationId xmlns:a16="http://schemas.microsoft.com/office/drawing/2014/main" id="{0FB11E42-47A5-449E-9EC1-6BD7C5EF4B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45" name="Text Box 5">
          <a:extLst>
            <a:ext uri="{FF2B5EF4-FFF2-40B4-BE49-F238E27FC236}">
              <a16:creationId xmlns:a16="http://schemas.microsoft.com/office/drawing/2014/main" id="{4F206018-260A-44D7-AC2B-74BE0BBD0F7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46" name="Text Box 5">
          <a:extLst>
            <a:ext uri="{FF2B5EF4-FFF2-40B4-BE49-F238E27FC236}">
              <a16:creationId xmlns:a16="http://schemas.microsoft.com/office/drawing/2014/main" id="{93606238-8B09-49D0-AC9C-E013DFCE8B2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47" name="Text Box 5">
          <a:extLst>
            <a:ext uri="{FF2B5EF4-FFF2-40B4-BE49-F238E27FC236}">
              <a16:creationId xmlns:a16="http://schemas.microsoft.com/office/drawing/2014/main" id="{76401BA2-E4DC-4D24-BF96-59462BE687C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48" name="Text Box 5">
          <a:extLst>
            <a:ext uri="{FF2B5EF4-FFF2-40B4-BE49-F238E27FC236}">
              <a16:creationId xmlns:a16="http://schemas.microsoft.com/office/drawing/2014/main" id="{77D43029-9BCF-4434-9A55-C5FB52045DB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49" name="Text Box 5">
          <a:extLst>
            <a:ext uri="{FF2B5EF4-FFF2-40B4-BE49-F238E27FC236}">
              <a16:creationId xmlns:a16="http://schemas.microsoft.com/office/drawing/2014/main" id="{C66914C1-597F-4330-9D56-674983A0846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650" name="Text Box 5">
          <a:extLst>
            <a:ext uri="{FF2B5EF4-FFF2-40B4-BE49-F238E27FC236}">
              <a16:creationId xmlns:a16="http://schemas.microsoft.com/office/drawing/2014/main" id="{0AE5CDC2-3755-4EBD-87BD-3F8684F67A0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651" name="Text Box 5">
          <a:extLst>
            <a:ext uri="{FF2B5EF4-FFF2-40B4-BE49-F238E27FC236}">
              <a16:creationId xmlns:a16="http://schemas.microsoft.com/office/drawing/2014/main" id="{F1DCFBB0-E3B8-4C0C-9C9D-E5A80B0878D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652" name="Text Box 5">
          <a:extLst>
            <a:ext uri="{FF2B5EF4-FFF2-40B4-BE49-F238E27FC236}">
              <a16:creationId xmlns:a16="http://schemas.microsoft.com/office/drawing/2014/main" id="{B57C3258-FBC8-4508-81DB-A65CEDEEF8C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653" name="Text Box 5">
          <a:extLst>
            <a:ext uri="{FF2B5EF4-FFF2-40B4-BE49-F238E27FC236}">
              <a16:creationId xmlns:a16="http://schemas.microsoft.com/office/drawing/2014/main" id="{DBD745B3-A670-4DAE-BE16-35553FCEE864}"/>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54" name="Text Box 5">
          <a:extLst>
            <a:ext uri="{FF2B5EF4-FFF2-40B4-BE49-F238E27FC236}">
              <a16:creationId xmlns:a16="http://schemas.microsoft.com/office/drawing/2014/main" id="{24321960-211D-41CA-83A9-55D29C0BF74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55" name="Text Box 5">
          <a:extLst>
            <a:ext uri="{FF2B5EF4-FFF2-40B4-BE49-F238E27FC236}">
              <a16:creationId xmlns:a16="http://schemas.microsoft.com/office/drawing/2014/main" id="{385F66CF-02F1-4B0F-A4A6-CC7C7AFC57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56" name="Text Box 5">
          <a:extLst>
            <a:ext uri="{FF2B5EF4-FFF2-40B4-BE49-F238E27FC236}">
              <a16:creationId xmlns:a16="http://schemas.microsoft.com/office/drawing/2014/main" id="{E36339B3-78E3-489D-8ABA-B81B27F3F2F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57" name="Text Box 5">
          <a:extLst>
            <a:ext uri="{FF2B5EF4-FFF2-40B4-BE49-F238E27FC236}">
              <a16:creationId xmlns:a16="http://schemas.microsoft.com/office/drawing/2014/main" id="{A7030CF9-B553-4BCF-B7D0-497FD602FB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58" name="Text Box 5">
          <a:extLst>
            <a:ext uri="{FF2B5EF4-FFF2-40B4-BE49-F238E27FC236}">
              <a16:creationId xmlns:a16="http://schemas.microsoft.com/office/drawing/2014/main" id="{3D11ADC8-EFC5-42BD-B164-2770FECBD08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59" name="Text Box 5">
          <a:extLst>
            <a:ext uri="{FF2B5EF4-FFF2-40B4-BE49-F238E27FC236}">
              <a16:creationId xmlns:a16="http://schemas.microsoft.com/office/drawing/2014/main" id="{3FEC3E46-157F-456E-ACF3-1187F7BEB2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60" name="Text Box 5">
          <a:extLst>
            <a:ext uri="{FF2B5EF4-FFF2-40B4-BE49-F238E27FC236}">
              <a16:creationId xmlns:a16="http://schemas.microsoft.com/office/drawing/2014/main" id="{37898AB5-FA83-4CA2-94A3-7FCEEEDA24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61" name="Text Box 5">
          <a:extLst>
            <a:ext uri="{FF2B5EF4-FFF2-40B4-BE49-F238E27FC236}">
              <a16:creationId xmlns:a16="http://schemas.microsoft.com/office/drawing/2014/main" id="{0DDA00D3-45C8-4ECF-9553-1BB22433F5F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62" name="Text Box 5">
          <a:extLst>
            <a:ext uri="{FF2B5EF4-FFF2-40B4-BE49-F238E27FC236}">
              <a16:creationId xmlns:a16="http://schemas.microsoft.com/office/drawing/2014/main" id="{65CC4477-CABD-4095-A4A0-BD351107FFB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63" name="Text Box 5">
          <a:extLst>
            <a:ext uri="{FF2B5EF4-FFF2-40B4-BE49-F238E27FC236}">
              <a16:creationId xmlns:a16="http://schemas.microsoft.com/office/drawing/2014/main" id="{370D5B0B-9452-4A2F-93FF-5D63B87B682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64" name="Text Box 5">
          <a:extLst>
            <a:ext uri="{FF2B5EF4-FFF2-40B4-BE49-F238E27FC236}">
              <a16:creationId xmlns:a16="http://schemas.microsoft.com/office/drawing/2014/main" id="{8696CC4B-B34E-495E-9791-B151CC26C4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65" name="Text Box 5">
          <a:extLst>
            <a:ext uri="{FF2B5EF4-FFF2-40B4-BE49-F238E27FC236}">
              <a16:creationId xmlns:a16="http://schemas.microsoft.com/office/drawing/2014/main" id="{AB5FF76F-9B36-4BB7-950B-9A0D09FEAFA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66" name="Text Box 5">
          <a:extLst>
            <a:ext uri="{FF2B5EF4-FFF2-40B4-BE49-F238E27FC236}">
              <a16:creationId xmlns:a16="http://schemas.microsoft.com/office/drawing/2014/main" id="{80FBBC7D-C739-479A-8419-9A5938708F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67" name="Text Box 5">
          <a:extLst>
            <a:ext uri="{FF2B5EF4-FFF2-40B4-BE49-F238E27FC236}">
              <a16:creationId xmlns:a16="http://schemas.microsoft.com/office/drawing/2014/main" id="{68CCAC57-BDB0-4F87-A4B6-0FA12EE525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68" name="Text Box 5">
          <a:extLst>
            <a:ext uri="{FF2B5EF4-FFF2-40B4-BE49-F238E27FC236}">
              <a16:creationId xmlns:a16="http://schemas.microsoft.com/office/drawing/2014/main" id="{3603CE1B-1693-465E-ADFB-AEDD3A1F3D3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69" name="Text Box 5">
          <a:extLst>
            <a:ext uri="{FF2B5EF4-FFF2-40B4-BE49-F238E27FC236}">
              <a16:creationId xmlns:a16="http://schemas.microsoft.com/office/drawing/2014/main" id="{1DE3D8DA-8BD6-445C-83AB-E693652F56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70" name="Text Box 5">
          <a:extLst>
            <a:ext uri="{FF2B5EF4-FFF2-40B4-BE49-F238E27FC236}">
              <a16:creationId xmlns:a16="http://schemas.microsoft.com/office/drawing/2014/main" id="{014107D4-C5E2-4CF7-9B6F-DBD06E645F5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71" name="Text Box 5">
          <a:extLst>
            <a:ext uri="{FF2B5EF4-FFF2-40B4-BE49-F238E27FC236}">
              <a16:creationId xmlns:a16="http://schemas.microsoft.com/office/drawing/2014/main" id="{1299AFE3-2C34-4A9A-8FAA-91EF7C748FB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72" name="Text Box 5">
          <a:extLst>
            <a:ext uri="{FF2B5EF4-FFF2-40B4-BE49-F238E27FC236}">
              <a16:creationId xmlns:a16="http://schemas.microsoft.com/office/drawing/2014/main" id="{8576A596-7D14-4859-9183-8B59ECFEA84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73" name="Text Box 5">
          <a:extLst>
            <a:ext uri="{FF2B5EF4-FFF2-40B4-BE49-F238E27FC236}">
              <a16:creationId xmlns:a16="http://schemas.microsoft.com/office/drawing/2014/main" id="{DE5C6EEE-DBA8-4F3C-995E-B44A080117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74" name="Text Box 5">
          <a:extLst>
            <a:ext uri="{FF2B5EF4-FFF2-40B4-BE49-F238E27FC236}">
              <a16:creationId xmlns:a16="http://schemas.microsoft.com/office/drawing/2014/main" id="{E900A87C-D751-43C2-BD5E-19D5C07DAFB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75" name="Text Box 5">
          <a:extLst>
            <a:ext uri="{FF2B5EF4-FFF2-40B4-BE49-F238E27FC236}">
              <a16:creationId xmlns:a16="http://schemas.microsoft.com/office/drawing/2014/main" id="{AF0F7D2D-557A-4290-81BE-44EC222C7DD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76" name="Text Box 5">
          <a:extLst>
            <a:ext uri="{FF2B5EF4-FFF2-40B4-BE49-F238E27FC236}">
              <a16:creationId xmlns:a16="http://schemas.microsoft.com/office/drawing/2014/main" id="{C3BF197F-98AD-42F9-8645-96D70600251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77" name="Text Box 5">
          <a:extLst>
            <a:ext uri="{FF2B5EF4-FFF2-40B4-BE49-F238E27FC236}">
              <a16:creationId xmlns:a16="http://schemas.microsoft.com/office/drawing/2014/main" id="{879AB486-E6CA-4A75-96DF-C022DB75B03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78" name="Text Box 5">
          <a:extLst>
            <a:ext uri="{FF2B5EF4-FFF2-40B4-BE49-F238E27FC236}">
              <a16:creationId xmlns:a16="http://schemas.microsoft.com/office/drawing/2014/main" id="{44786C6F-9B3A-4C9A-BB5C-7D4C865132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79" name="Text Box 5">
          <a:extLst>
            <a:ext uri="{FF2B5EF4-FFF2-40B4-BE49-F238E27FC236}">
              <a16:creationId xmlns:a16="http://schemas.microsoft.com/office/drawing/2014/main" id="{3225107B-28BA-4496-90C7-F95C37E9B2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80" name="Text Box 5">
          <a:extLst>
            <a:ext uri="{FF2B5EF4-FFF2-40B4-BE49-F238E27FC236}">
              <a16:creationId xmlns:a16="http://schemas.microsoft.com/office/drawing/2014/main" id="{EA57BDBB-B9C4-4BE9-9909-124E6CF131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81" name="Text Box 5">
          <a:extLst>
            <a:ext uri="{FF2B5EF4-FFF2-40B4-BE49-F238E27FC236}">
              <a16:creationId xmlns:a16="http://schemas.microsoft.com/office/drawing/2014/main" id="{FB5EF37A-9C1C-4806-BEF5-7A77FEC9E72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82" name="Text Box 5">
          <a:extLst>
            <a:ext uri="{FF2B5EF4-FFF2-40B4-BE49-F238E27FC236}">
              <a16:creationId xmlns:a16="http://schemas.microsoft.com/office/drawing/2014/main" id="{66A3EE08-2D8B-42DF-9C7D-9FB9AA7513F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83" name="Text Box 5">
          <a:extLst>
            <a:ext uri="{FF2B5EF4-FFF2-40B4-BE49-F238E27FC236}">
              <a16:creationId xmlns:a16="http://schemas.microsoft.com/office/drawing/2014/main" id="{E6380116-A0BE-4422-B6F0-3B4C2C26262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84" name="Text Box 5">
          <a:extLst>
            <a:ext uri="{FF2B5EF4-FFF2-40B4-BE49-F238E27FC236}">
              <a16:creationId xmlns:a16="http://schemas.microsoft.com/office/drawing/2014/main" id="{EA9C1D66-1109-4A02-B822-090D06CB74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85" name="Text Box 5">
          <a:extLst>
            <a:ext uri="{FF2B5EF4-FFF2-40B4-BE49-F238E27FC236}">
              <a16:creationId xmlns:a16="http://schemas.microsoft.com/office/drawing/2014/main" id="{127FB9A8-2F7B-400A-BB11-32909619FE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86" name="Text Box 5">
          <a:extLst>
            <a:ext uri="{FF2B5EF4-FFF2-40B4-BE49-F238E27FC236}">
              <a16:creationId xmlns:a16="http://schemas.microsoft.com/office/drawing/2014/main" id="{8DA0A9A0-22B1-41A5-B47A-601E2413DE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87" name="Text Box 5">
          <a:extLst>
            <a:ext uri="{FF2B5EF4-FFF2-40B4-BE49-F238E27FC236}">
              <a16:creationId xmlns:a16="http://schemas.microsoft.com/office/drawing/2014/main" id="{921FF6F4-E7E4-4E8E-BE4A-C9E7456243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88" name="Text Box 5">
          <a:extLst>
            <a:ext uri="{FF2B5EF4-FFF2-40B4-BE49-F238E27FC236}">
              <a16:creationId xmlns:a16="http://schemas.microsoft.com/office/drawing/2014/main" id="{2AB0DB83-7E67-43C5-9762-A472EA149B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89" name="Text Box 5">
          <a:extLst>
            <a:ext uri="{FF2B5EF4-FFF2-40B4-BE49-F238E27FC236}">
              <a16:creationId xmlns:a16="http://schemas.microsoft.com/office/drawing/2014/main" id="{1B394BF9-43AD-4F33-AFFC-61EC72153D1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90" name="Text Box 5">
          <a:extLst>
            <a:ext uri="{FF2B5EF4-FFF2-40B4-BE49-F238E27FC236}">
              <a16:creationId xmlns:a16="http://schemas.microsoft.com/office/drawing/2014/main" id="{65A6F098-F9A4-4041-84C1-3C72CFD7D45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91" name="Text Box 5">
          <a:extLst>
            <a:ext uri="{FF2B5EF4-FFF2-40B4-BE49-F238E27FC236}">
              <a16:creationId xmlns:a16="http://schemas.microsoft.com/office/drawing/2014/main" id="{B528D78F-5C97-4AB6-BD9A-5161DE0AE2A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92" name="Text Box 5">
          <a:extLst>
            <a:ext uri="{FF2B5EF4-FFF2-40B4-BE49-F238E27FC236}">
              <a16:creationId xmlns:a16="http://schemas.microsoft.com/office/drawing/2014/main" id="{DBD4A510-C442-4E4C-83E0-9ECDB1F819E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93" name="Text Box 5">
          <a:extLst>
            <a:ext uri="{FF2B5EF4-FFF2-40B4-BE49-F238E27FC236}">
              <a16:creationId xmlns:a16="http://schemas.microsoft.com/office/drawing/2014/main" id="{835ABDE8-124E-4DBB-84E0-1483CACAB9E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94" name="Text Box 5">
          <a:extLst>
            <a:ext uri="{FF2B5EF4-FFF2-40B4-BE49-F238E27FC236}">
              <a16:creationId xmlns:a16="http://schemas.microsoft.com/office/drawing/2014/main" id="{FE69B2FD-9A0F-4ABC-A40B-9EBEFB64BA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95" name="Text Box 5">
          <a:extLst>
            <a:ext uri="{FF2B5EF4-FFF2-40B4-BE49-F238E27FC236}">
              <a16:creationId xmlns:a16="http://schemas.microsoft.com/office/drawing/2014/main" id="{7136899E-DCF0-435D-B3BD-D8C9D6E0742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696" name="Text Box 5">
          <a:extLst>
            <a:ext uri="{FF2B5EF4-FFF2-40B4-BE49-F238E27FC236}">
              <a16:creationId xmlns:a16="http://schemas.microsoft.com/office/drawing/2014/main" id="{551185B1-C67A-4057-A8C7-BBBCC54502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697" name="Text Box 5">
          <a:extLst>
            <a:ext uri="{FF2B5EF4-FFF2-40B4-BE49-F238E27FC236}">
              <a16:creationId xmlns:a16="http://schemas.microsoft.com/office/drawing/2014/main" id="{8064AA80-65D0-419F-B90B-E297278A2A5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698" name="Text Box 5">
          <a:extLst>
            <a:ext uri="{FF2B5EF4-FFF2-40B4-BE49-F238E27FC236}">
              <a16:creationId xmlns:a16="http://schemas.microsoft.com/office/drawing/2014/main" id="{34FE2EDA-519D-41AB-AE99-F8698F6B622C}"/>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699" name="Text Box 5">
          <a:extLst>
            <a:ext uri="{FF2B5EF4-FFF2-40B4-BE49-F238E27FC236}">
              <a16:creationId xmlns:a16="http://schemas.microsoft.com/office/drawing/2014/main" id="{593D9DEC-6F01-43D5-A402-48C644C65FE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700" name="Text Box 5">
          <a:extLst>
            <a:ext uri="{FF2B5EF4-FFF2-40B4-BE49-F238E27FC236}">
              <a16:creationId xmlns:a16="http://schemas.microsoft.com/office/drawing/2014/main" id="{5D8D8DC4-04A5-4FBE-BAD0-0D4B846B153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701" name="Text Box 5">
          <a:extLst>
            <a:ext uri="{FF2B5EF4-FFF2-40B4-BE49-F238E27FC236}">
              <a16:creationId xmlns:a16="http://schemas.microsoft.com/office/drawing/2014/main" id="{C2537F0E-9E2B-4598-87A4-3BB07FA832A2}"/>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02" name="Text Box 5">
          <a:extLst>
            <a:ext uri="{FF2B5EF4-FFF2-40B4-BE49-F238E27FC236}">
              <a16:creationId xmlns:a16="http://schemas.microsoft.com/office/drawing/2014/main" id="{F69B55D2-5C1C-435E-B57A-16CE2B21EF0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03" name="Text Box 5">
          <a:extLst>
            <a:ext uri="{FF2B5EF4-FFF2-40B4-BE49-F238E27FC236}">
              <a16:creationId xmlns:a16="http://schemas.microsoft.com/office/drawing/2014/main" id="{BBB557F4-A957-4B0B-B69E-5971990531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04" name="Text Box 5">
          <a:extLst>
            <a:ext uri="{FF2B5EF4-FFF2-40B4-BE49-F238E27FC236}">
              <a16:creationId xmlns:a16="http://schemas.microsoft.com/office/drawing/2014/main" id="{7034644B-F2AB-42D0-991F-D26A4A4A93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05" name="Text Box 5">
          <a:extLst>
            <a:ext uri="{FF2B5EF4-FFF2-40B4-BE49-F238E27FC236}">
              <a16:creationId xmlns:a16="http://schemas.microsoft.com/office/drawing/2014/main" id="{44A50E1D-0C16-487B-96A7-684F00F6FBF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06" name="Text Box 5">
          <a:extLst>
            <a:ext uri="{FF2B5EF4-FFF2-40B4-BE49-F238E27FC236}">
              <a16:creationId xmlns:a16="http://schemas.microsoft.com/office/drawing/2014/main" id="{23050160-BCE9-4C7A-8368-029C7302D4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07" name="Text Box 5">
          <a:extLst>
            <a:ext uri="{FF2B5EF4-FFF2-40B4-BE49-F238E27FC236}">
              <a16:creationId xmlns:a16="http://schemas.microsoft.com/office/drawing/2014/main" id="{37F36335-B861-406F-9EDA-7110BC1AE70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08" name="Text Box 5">
          <a:extLst>
            <a:ext uri="{FF2B5EF4-FFF2-40B4-BE49-F238E27FC236}">
              <a16:creationId xmlns:a16="http://schemas.microsoft.com/office/drawing/2014/main" id="{FDCABFC4-E34D-4133-BADF-8A5E1CC0EF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09" name="Text Box 5">
          <a:extLst>
            <a:ext uri="{FF2B5EF4-FFF2-40B4-BE49-F238E27FC236}">
              <a16:creationId xmlns:a16="http://schemas.microsoft.com/office/drawing/2014/main" id="{8B8028B1-5150-444B-A16B-877A6B719EB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10" name="Text Box 5">
          <a:extLst>
            <a:ext uri="{FF2B5EF4-FFF2-40B4-BE49-F238E27FC236}">
              <a16:creationId xmlns:a16="http://schemas.microsoft.com/office/drawing/2014/main" id="{6D1C726B-05FC-4E77-9750-D3489371FA1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11" name="Text Box 5">
          <a:extLst>
            <a:ext uri="{FF2B5EF4-FFF2-40B4-BE49-F238E27FC236}">
              <a16:creationId xmlns:a16="http://schemas.microsoft.com/office/drawing/2014/main" id="{1A6F2D76-9A87-4611-9916-B58D1137FF7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12" name="Text Box 5">
          <a:extLst>
            <a:ext uri="{FF2B5EF4-FFF2-40B4-BE49-F238E27FC236}">
              <a16:creationId xmlns:a16="http://schemas.microsoft.com/office/drawing/2014/main" id="{B7D4D6C1-BCE2-457B-AA00-E2B4ECF6AE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13" name="Text Box 5">
          <a:extLst>
            <a:ext uri="{FF2B5EF4-FFF2-40B4-BE49-F238E27FC236}">
              <a16:creationId xmlns:a16="http://schemas.microsoft.com/office/drawing/2014/main" id="{CB07AC07-BC2F-4901-8784-8683133834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14" name="Text Box 5">
          <a:extLst>
            <a:ext uri="{FF2B5EF4-FFF2-40B4-BE49-F238E27FC236}">
              <a16:creationId xmlns:a16="http://schemas.microsoft.com/office/drawing/2014/main" id="{F5FC6663-3B95-432F-BA6F-6C0974D3F9D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15" name="Text Box 5">
          <a:extLst>
            <a:ext uri="{FF2B5EF4-FFF2-40B4-BE49-F238E27FC236}">
              <a16:creationId xmlns:a16="http://schemas.microsoft.com/office/drawing/2014/main" id="{E7976711-A813-4032-B186-8BE4D28572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16" name="Text Box 5">
          <a:extLst>
            <a:ext uri="{FF2B5EF4-FFF2-40B4-BE49-F238E27FC236}">
              <a16:creationId xmlns:a16="http://schemas.microsoft.com/office/drawing/2014/main" id="{AE7B6970-26F3-401D-8F82-1A09D597F62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17" name="Text Box 5">
          <a:extLst>
            <a:ext uri="{FF2B5EF4-FFF2-40B4-BE49-F238E27FC236}">
              <a16:creationId xmlns:a16="http://schemas.microsoft.com/office/drawing/2014/main" id="{0E6B5875-9928-49DA-BCF8-2E881BA1161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18" name="Text Box 5">
          <a:extLst>
            <a:ext uri="{FF2B5EF4-FFF2-40B4-BE49-F238E27FC236}">
              <a16:creationId xmlns:a16="http://schemas.microsoft.com/office/drawing/2014/main" id="{25F2D030-ACAF-49E2-BA2C-52B40AD5D7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19" name="Text Box 5">
          <a:extLst>
            <a:ext uri="{FF2B5EF4-FFF2-40B4-BE49-F238E27FC236}">
              <a16:creationId xmlns:a16="http://schemas.microsoft.com/office/drawing/2014/main" id="{57968B12-4D13-474A-A959-D6C0D5C3DC0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20" name="Text Box 5">
          <a:extLst>
            <a:ext uri="{FF2B5EF4-FFF2-40B4-BE49-F238E27FC236}">
              <a16:creationId xmlns:a16="http://schemas.microsoft.com/office/drawing/2014/main" id="{7ED0E436-B6F9-4414-9B25-D257DAE66AE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21" name="Text Box 5">
          <a:extLst>
            <a:ext uri="{FF2B5EF4-FFF2-40B4-BE49-F238E27FC236}">
              <a16:creationId xmlns:a16="http://schemas.microsoft.com/office/drawing/2014/main" id="{9083584E-703B-4C07-A3F6-4970F308093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22" name="Text Box 5">
          <a:extLst>
            <a:ext uri="{FF2B5EF4-FFF2-40B4-BE49-F238E27FC236}">
              <a16:creationId xmlns:a16="http://schemas.microsoft.com/office/drawing/2014/main" id="{BE38086D-4531-4C35-9EAA-E2A27C61878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23" name="Text Box 5">
          <a:extLst>
            <a:ext uri="{FF2B5EF4-FFF2-40B4-BE49-F238E27FC236}">
              <a16:creationId xmlns:a16="http://schemas.microsoft.com/office/drawing/2014/main" id="{8D8BC46B-7AD3-4C7C-B926-754CB62D89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24" name="Text Box 5">
          <a:extLst>
            <a:ext uri="{FF2B5EF4-FFF2-40B4-BE49-F238E27FC236}">
              <a16:creationId xmlns:a16="http://schemas.microsoft.com/office/drawing/2014/main" id="{6FF3AD38-74F4-43C5-AC7C-93B6E512445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25" name="Text Box 5">
          <a:extLst>
            <a:ext uri="{FF2B5EF4-FFF2-40B4-BE49-F238E27FC236}">
              <a16:creationId xmlns:a16="http://schemas.microsoft.com/office/drawing/2014/main" id="{197AE8F2-49F4-4B6D-A439-3E5B0D785C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26" name="Text Box 5">
          <a:extLst>
            <a:ext uri="{FF2B5EF4-FFF2-40B4-BE49-F238E27FC236}">
              <a16:creationId xmlns:a16="http://schemas.microsoft.com/office/drawing/2014/main" id="{4AC4715E-1D8D-48F7-A7FC-C440B60C9D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27" name="Text Box 5">
          <a:extLst>
            <a:ext uri="{FF2B5EF4-FFF2-40B4-BE49-F238E27FC236}">
              <a16:creationId xmlns:a16="http://schemas.microsoft.com/office/drawing/2014/main" id="{122C653C-69C6-4DCC-9425-8A6D02519C2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28" name="Text Box 5">
          <a:extLst>
            <a:ext uri="{FF2B5EF4-FFF2-40B4-BE49-F238E27FC236}">
              <a16:creationId xmlns:a16="http://schemas.microsoft.com/office/drawing/2014/main" id="{E9EDB015-463F-4AA8-87CC-33AF1BD2B3A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29" name="Text Box 5">
          <a:extLst>
            <a:ext uri="{FF2B5EF4-FFF2-40B4-BE49-F238E27FC236}">
              <a16:creationId xmlns:a16="http://schemas.microsoft.com/office/drawing/2014/main" id="{67D7F37D-A670-42AC-BAA0-BB5B38DFC5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30" name="Text Box 5">
          <a:extLst>
            <a:ext uri="{FF2B5EF4-FFF2-40B4-BE49-F238E27FC236}">
              <a16:creationId xmlns:a16="http://schemas.microsoft.com/office/drawing/2014/main" id="{8A9D9A53-F626-45D2-B3CE-09EF916F3BA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31" name="Text Box 5">
          <a:extLst>
            <a:ext uri="{FF2B5EF4-FFF2-40B4-BE49-F238E27FC236}">
              <a16:creationId xmlns:a16="http://schemas.microsoft.com/office/drawing/2014/main" id="{1413661A-FB23-4531-8F9B-1D8F53E7CF7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32" name="Text Box 5">
          <a:extLst>
            <a:ext uri="{FF2B5EF4-FFF2-40B4-BE49-F238E27FC236}">
              <a16:creationId xmlns:a16="http://schemas.microsoft.com/office/drawing/2014/main" id="{61CD68D0-BF0B-49D5-A364-EC5D52DA356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33" name="Text Box 5">
          <a:extLst>
            <a:ext uri="{FF2B5EF4-FFF2-40B4-BE49-F238E27FC236}">
              <a16:creationId xmlns:a16="http://schemas.microsoft.com/office/drawing/2014/main" id="{D0CD332D-B722-4754-A06C-8BAB6C1FB34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34" name="Text Box 5">
          <a:extLst>
            <a:ext uri="{FF2B5EF4-FFF2-40B4-BE49-F238E27FC236}">
              <a16:creationId xmlns:a16="http://schemas.microsoft.com/office/drawing/2014/main" id="{A116BCFA-9334-478B-B4F1-A1C0E641B51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35" name="Text Box 5">
          <a:extLst>
            <a:ext uri="{FF2B5EF4-FFF2-40B4-BE49-F238E27FC236}">
              <a16:creationId xmlns:a16="http://schemas.microsoft.com/office/drawing/2014/main" id="{1A7948E8-84EB-4DC6-8F21-88676BF510E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36" name="Text Box 5">
          <a:extLst>
            <a:ext uri="{FF2B5EF4-FFF2-40B4-BE49-F238E27FC236}">
              <a16:creationId xmlns:a16="http://schemas.microsoft.com/office/drawing/2014/main" id="{CFAE965F-A7EB-4477-9B98-6EB4D81288D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37" name="Text Box 5">
          <a:extLst>
            <a:ext uri="{FF2B5EF4-FFF2-40B4-BE49-F238E27FC236}">
              <a16:creationId xmlns:a16="http://schemas.microsoft.com/office/drawing/2014/main" id="{BB7B629A-BBFF-4ED3-A8FF-C5FEEFB40D8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38" name="Text Box 5">
          <a:extLst>
            <a:ext uri="{FF2B5EF4-FFF2-40B4-BE49-F238E27FC236}">
              <a16:creationId xmlns:a16="http://schemas.microsoft.com/office/drawing/2014/main" id="{F0D5DF5E-556A-49F1-8C59-3805D8C4C9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39" name="Text Box 5">
          <a:extLst>
            <a:ext uri="{FF2B5EF4-FFF2-40B4-BE49-F238E27FC236}">
              <a16:creationId xmlns:a16="http://schemas.microsoft.com/office/drawing/2014/main" id="{32E980FD-0EA4-4E2A-BB12-71F54A9B7E3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40" name="Text Box 5">
          <a:extLst>
            <a:ext uri="{FF2B5EF4-FFF2-40B4-BE49-F238E27FC236}">
              <a16:creationId xmlns:a16="http://schemas.microsoft.com/office/drawing/2014/main" id="{51F88484-154A-43C1-8C8E-09B9A772E08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41" name="Text Box 5">
          <a:extLst>
            <a:ext uri="{FF2B5EF4-FFF2-40B4-BE49-F238E27FC236}">
              <a16:creationId xmlns:a16="http://schemas.microsoft.com/office/drawing/2014/main" id="{68383C3E-9B7B-40F6-8D23-51B150CA0E1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42" name="Text Box 5">
          <a:extLst>
            <a:ext uri="{FF2B5EF4-FFF2-40B4-BE49-F238E27FC236}">
              <a16:creationId xmlns:a16="http://schemas.microsoft.com/office/drawing/2014/main" id="{18F4CFDB-670A-4F70-B5A2-22618597830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43" name="Text Box 5">
          <a:extLst>
            <a:ext uri="{FF2B5EF4-FFF2-40B4-BE49-F238E27FC236}">
              <a16:creationId xmlns:a16="http://schemas.microsoft.com/office/drawing/2014/main" id="{17331EBD-0739-40FA-A2BD-DA5580C1553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44" name="Text Box 5">
          <a:extLst>
            <a:ext uri="{FF2B5EF4-FFF2-40B4-BE49-F238E27FC236}">
              <a16:creationId xmlns:a16="http://schemas.microsoft.com/office/drawing/2014/main" id="{B6E3467F-CB50-4B6A-8048-EB5EBB33CC1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45" name="Text Box 5">
          <a:extLst>
            <a:ext uri="{FF2B5EF4-FFF2-40B4-BE49-F238E27FC236}">
              <a16:creationId xmlns:a16="http://schemas.microsoft.com/office/drawing/2014/main" id="{0F0DFF2B-CB68-4A8D-B1A6-27DADFADC0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746" name="Text Box 5">
          <a:extLst>
            <a:ext uri="{FF2B5EF4-FFF2-40B4-BE49-F238E27FC236}">
              <a16:creationId xmlns:a16="http://schemas.microsoft.com/office/drawing/2014/main" id="{C051471E-ECD7-4C19-827A-761CBA5D4F5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747" name="Text Box 5">
          <a:extLst>
            <a:ext uri="{FF2B5EF4-FFF2-40B4-BE49-F238E27FC236}">
              <a16:creationId xmlns:a16="http://schemas.microsoft.com/office/drawing/2014/main" id="{D36C859B-8D3D-41B2-9ACB-EAA38D98668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748" name="Text Box 5">
          <a:extLst>
            <a:ext uri="{FF2B5EF4-FFF2-40B4-BE49-F238E27FC236}">
              <a16:creationId xmlns:a16="http://schemas.microsoft.com/office/drawing/2014/main" id="{012A656F-1C16-4DBF-B7E3-E0E1A152CD98}"/>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749" name="Text Box 5">
          <a:extLst>
            <a:ext uri="{FF2B5EF4-FFF2-40B4-BE49-F238E27FC236}">
              <a16:creationId xmlns:a16="http://schemas.microsoft.com/office/drawing/2014/main" id="{A421D551-56BC-4EE6-931F-67386D91021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50" name="Text Box 5">
          <a:extLst>
            <a:ext uri="{FF2B5EF4-FFF2-40B4-BE49-F238E27FC236}">
              <a16:creationId xmlns:a16="http://schemas.microsoft.com/office/drawing/2014/main" id="{66ED42F7-B8F4-4E1A-A5AC-61D665F371B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51" name="Text Box 5">
          <a:extLst>
            <a:ext uri="{FF2B5EF4-FFF2-40B4-BE49-F238E27FC236}">
              <a16:creationId xmlns:a16="http://schemas.microsoft.com/office/drawing/2014/main" id="{8A3D34F0-CF08-46B2-A166-E81F1CAD53F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52" name="Text Box 5">
          <a:extLst>
            <a:ext uri="{FF2B5EF4-FFF2-40B4-BE49-F238E27FC236}">
              <a16:creationId xmlns:a16="http://schemas.microsoft.com/office/drawing/2014/main" id="{AE31E8C0-04A3-4A51-8568-197D95FE26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53" name="Text Box 5">
          <a:extLst>
            <a:ext uri="{FF2B5EF4-FFF2-40B4-BE49-F238E27FC236}">
              <a16:creationId xmlns:a16="http://schemas.microsoft.com/office/drawing/2014/main" id="{442214D7-FD97-4111-A7DB-553B2C0E07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54" name="Text Box 5">
          <a:extLst>
            <a:ext uri="{FF2B5EF4-FFF2-40B4-BE49-F238E27FC236}">
              <a16:creationId xmlns:a16="http://schemas.microsoft.com/office/drawing/2014/main" id="{69B5FBCC-C9C2-4CE2-8BE1-41DACFA3D35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55" name="Text Box 5">
          <a:extLst>
            <a:ext uri="{FF2B5EF4-FFF2-40B4-BE49-F238E27FC236}">
              <a16:creationId xmlns:a16="http://schemas.microsoft.com/office/drawing/2014/main" id="{BF348D5E-2106-4FED-ADF8-1B598B740C2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56" name="Text Box 5">
          <a:extLst>
            <a:ext uri="{FF2B5EF4-FFF2-40B4-BE49-F238E27FC236}">
              <a16:creationId xmlns:a16="http://schemas.microsoft.com/office/drawing/2014/main" id="{95DAC5A9-301A-48A2-B7E3-339C580708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57" name="Text Box 5">
          <a:extLst>
            <a:ext uri="{FF2B5EF4-FFF2-40B4-BE49-F238E27FC236}">
              <a16:creationId xmlns:a16="http://schemas.microsoft.com/office/drawing/2014/main" id="{3FF5D161-F07A-447C-ABCD-3EC8B907B76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58" name="Text Box 5">
          <a:extLst>
            <a:ext uri="{FF2B5EF4-FFF2-40B4-BE49-F238E27FC236}">
              <a16:creationId xmlns:a16="http://schemas.microsoft.com/office/drawing/2014/main" id="{B9430622-BC99-4676-ACC3-155F559B71F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59" name="Text Box 5">
          <a:extLst>
            <a:ext uri="{FF2B5EF4-FFF2-40B4-BE49-F238E27FC236}">
              <a16:creationId xmlns:a16="http://schemas.microsoft.com/office/drawing/2014/main" id="{E40F5E26-8B7F-453A-9A81-66963EE05C6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60" name="Text Box 5">
          <a:extLst>
            <a:ext uri="{FF2B5EF4-FFF2-40B4-BE49-F238E27FC236}">
              <a16:creationId xmlns:a16="http://schemas.microsoft.com/office/drawing/2014/main" id="{A90AF9D8-B59B-4854-BCAB-CF247F5BFEB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61" name="Text Box 5">
          <a:extLst>
            <a:ext uri="{FF2B5EF4-FFF2-40B4-BE49-F238E27FC236}">
              <a16:creationId xmlns:a16="http://schemas.microsoft.com/office/drawing/2014/main" id="{DEFD193C-E867-4E9C-AF36-3CCE4D36A06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62" name="Text Box 5">
          <a:extLst>
            <a:ext uri="{FF2B5EF4-FFF2-40B4-BE49-F238E27FC236}">
              <a16:creationId xmlns:a16="http://schemas.microsoft.com/office/drawing/2014/main" id="{D1ADC6F1-BA08-4FB9-8068-5DC12D09B7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63" name="Text Box 5">
          <a:extLst>
            <a:ext uri="{FF2B5EF4-FFF2-40B4-BE49-F238E27FC236}">
              <a16:creationId xmlns:a16="http://schemas.microsoft.com/office/drawing/2014/main" id="{59EA217C-CAF1-4088-8A2C-5B29DFABFD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64" name="Text Box 5">
          <a:extLst>
            <a:ext uri="{FF2B5EF4-FFF2-40B4-BE49-F238E27FC236}">
              <a16:creationId xmlns:a16="http://schemas.microsoft.com/office/drawing/2014/main" id="{83CF4ED4-2E9D-4FC1-BE45-C4B22549858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65" name="Text Box 5">
          <a:extLst>
            <a:ext uri="{FF2B5EF4-FFF2-40B4-BE49-F238E27FC236}">
              <a16:creationId xmlns:a16="http://schemas.microsoft.com/office/drawing/2014/main" id="{E09EC3D8-59C9-43E2-9DAA-73C494206C7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66" name="Text Box 5">
          <a:extLst>
            <a:ext uri="{FF2B5EF4-FFF2-40B4-BE49-F238E27FC236}">
              <a16:creationId xmlns:a16="http://schemas.microsoft.com/office/drawing/2014/main" id="{AB77334A-DF5B-4246-9C4B-F565908DC3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67" name="Text Box 5">
          <a:extLst>
            <a:ext uri="{FF2B5EF4-FFF2-40B4-BE49-F238E27FC236}">
              <a16:creationId xmlns:a16="http://schemas.microsoft.com/office/drawing/2014/main" id="{808E7346-C698-49DD-A471-BCE13698EF8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68" name="Text Box 5">
          <a:extLst>
            <a:ext uri="{FF2B5EF4-FFF2-40B4-BE49-F238E27FC236}">
              <a16:creationId xmlns:a16="http://schemas.microsoft.com/office/drawing/2014/main" id="{5640D329-B596-4544-863E-AA67758F186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69" name="Text Box 5">
          <a:extLst>
            <a:ext uri="{FF2B5EF4-FFF2-40B4-BE49-F238E27FC236}">
              <a16:creationId xmlns:a16="http://schemas.microsoft.com/office/drawing/2014/main" id="{B9431AD5-EEDD-4A94-A610-E37B733202A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70" name="Text Box 5">
          <a:extLst>
            <a:ext uri="{FF2B5EF4-FFF2-40B4-BE49-F238E27FC236}">
              <a16:creationId xmlns:a16="http://schemas.microsoft.com/office/drawing/2014/main" id="{7CAB4112-44CE-49FB-9DF5-175EA420D86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71" name="Text Box 5">
          <a:extLst>
            <a:ext uri="{FF2B5EF4-FFF2-40B4-BE49-F238E27FC236}">
              <a16:creationId xmlns:a16="http://schemas.microsoft.com/office/drawing/2014/main" id="{5A740AC1-9B96-4F17-923A-EC80D7D4278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72" name="Text Box 5">
          <a:extLst>
            <a:ext uri="{FF2B5EF4-FFF2-40B4-BE49-F238E27FC236}">
              <a16:creationId xmlns:a16="http://schemas.microsoft.com/office/drawing/2014/main" id="{1B911E45-7F70-4D53-9D6F-EB0518624E0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73" name="Text Box 5">
          <a:extLst>
            <a:ext uri="{FF2B5EF4-FFF2-40B4-BE49-F238E27FC236}">
              <a16:creationId xmlns:a16="http://schemas.microsoft.com/office/drawing/2014/main" id="{BF7C3EE3-8D37-4183-81DF-0188450BD40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74" name="Text Box 5">
          <a:extLst>
            <a:ext uri="{FF2B5EF4-FFF2-40B4-BE49-F238E27FC236}">
              <a16:creationId xmlns:a16="http://schemas.microsoft.com/office/drawing/2014/main" id="{843D5003-B1D5-408E-94FB-B5A192DC2DC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75" name="Text Box 5">
          <a:extLst>
            <a:ext uri="{FF2B5EF4-FFF2-40B4-BE49-F238E27FC236}">
              <a16:creationId xmlns:a16="http://schemas.microsoft.com/office/drawing/2014/main" id="{47499605-FFB8-48BA-9624-3525E086B70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76" name="Text Box 5">
          <a:extLst>
            <a:ext uri="{FF2B5EF4-FFF2-40B4-BE49-F238E27FC236}">
              <a16:creationId xmlns:a16="http://schemas.microsoft.com/office/drawing/2014/main" id="{87511B1A-952B-4996-BEE9-91039198657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77" name="Text Box 5">
          <a:extLst>
            <a:ext uri="{FF2B5EF4-FFF2-40B4-BE49-F238E27FC236}">
              <a16:creationId xmlns:a16="http://schemas.microsoft.com/office/drawing/2014/main" id="{74441F85-19E2-473D-B123-DA3D677D398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78" name="Text Box 5">
          <a:extLst>
            <a:ext uri="{FF2B5EF4-FFF2-40B4-BE49-F238E27FC236}">
              <a16:creationId xmlns:a16="http://schemas.microsoft.com/office/drawing/2014/main" id="{50CA2076-3B33-4C54-8F9A-8993B2FC518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79" name="Text Box 5">
          <a:extLst>
            <a:ext uri="{FF2B5EF4-FFF2-40B4-BE49-F238E27FC236}">
              <a16:creationId xmlns:a16="http://schemas.microsoft.com/office/drawing/2014/main" id="{CC7115FE-11AB-4C85-911A-F7696CF15FD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80" name="Text Box 5">
          <a:extLst>
            <a:ext uri="{FF2B5EF4-FFF2-40B4-BE49-F238E27FC236}">
              <a16:creationId xmlns:a16="http://schemas.microsoft.com/office/drawing/2014/main" id="{7E264BE6-764C-46D9-873E-1C4AC9741E9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81" name="Text Box 5">
          <a:extLst>
            <a:ext uri="{FF2B5EF4-FFF2-40B4-BE49-F238E27FC236}">
              <a16:creationId xmlns:a16="http://schemas.microsoft.com/office/drawing/2014/main" id="{9114795F-5781-4D52-AA82-866FBE9CF7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82" name="Text Box 5">
          <a:extLst>
            <a:ext uri="{FF2B5EF4-FFF2-40B4-BE49-F238E27FC236}">
              <a16:creationId xmlns:a16="http://schemas.microsoft.com/office/drawing/2014/main" id="{1B4FCAF6-2659-410E-9579-D96488E4A6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83" name="Text Box 5">
          <a:extLst>
            <a:ext uri="{FF2B5EF4-FFF2-40B4-BE49-F238E27FC236}">
              <a16:creationId xmlns:a16="http://schemas.microsoft.com/office/drawing/2014/main" id="{22CDF13F-156C-41EA-93E7-2CE487DEC21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84" name="Text Box 5">
          <a:extLst>
            <a:ext uri="{FF2B5EF4-FFF2-40B4-BE49-F238E27FC236}">
              <a16:creationId xmlns:a16="http://schemas.microsoft.com/office/drawing/2014/main" id="{80F5C2C9-8A19-40CA-8768-B0C40011B9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85" name="Text Box 5">
          <a:extLst>
            <a:ext uri="{FF2B5EF4-FFF2-40B4-BE49-F238E27FC236}">
              <a16:creationId xmlns:a16="http://schemas.microsoft.com/office/drawing/2014/main" id="{17A4C021-C47B-484C-8EEE-91062DE77B4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86" name="Text Box 5">
          <a:extLst>
            <a:ext uri="{FF2B5EF4-FFF2-40B4-BE49-F238E27FC236}">
              <a16:creationId xmlns:a16="http://schemas.microsoft.com/office/drawing/2014/main" id="{44EE8BDA-9239-4697-A5F7-F3F3ECCECF2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87" name="Text Box 5">
          <a:extLst>
            <a:ext uri="{FF2B5EF4-FFF2-40B4-BE49-F238E27FC236}">
              <a16:creationId xmlns:a16="http://schemas.microsoft.com/office/drawing/2014/main" id="{EC3716F4-5C54-4110-B9D6-D319B95E71A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88" name="Text Box 5">
          <a:extLst>
            <a:ext uri="{FF2B5EF4-FFF2-40B4-BE49-F238E27FC236}">
              <a16:creationId xmlns:a16="http://schemas.microsoft.com/office/drawing/2014/main" id="{4740E25A-61CA-4FBF-9A97-AE2543D943C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89" name="Text Box 5">
          <a:extLst>
            <a:ext uri="{FF2B5EF4-FFF2-40B4-BE49-F238E27FC236}">
              <a16:creationId xmlns:a16="http://schemas.microsoft.com/office/drawing/2014/main" id="{F4C6EED6-8599-419D-9863-349B1A8D946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90" name="Text Box 5">
          <a:extLst>
            <a:ext uri="{FF2B5EF4-FFF2-40B4-BE49-F238E27FC236}">
              <a16:creationId xmlns:a16="http://schemas.microsoft.com/office/drawing/2014/main" id="{7AF4FF1B-8ED2-4697-B548-5AEB6A2A50D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91" name="Text Box 5">
          <a:extLst>
            <a:ext uri="{FF2B5EF4-FFF2-40B4-BE49-F238E27FC236}">
              <a16:creationId xmlns:a16="http://schemas.microsoft.com/office/drawing/2014/main" id="{AF5E4385-6062-4BF8-81C3-101AC7CDD13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92" name="Text Box 5">
          <a:extLst>
            <a:ext uri="{FF2B5EF4-FFF2-40B4-BE49-F238E27FC236}">
              <a16:creationId xmlns:a16="http://schemas.microsoft.com/office/drawing/2014/main" id="{CDDC67B3-3D12-4B61-823B-65A9E8879C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93" name="Text Box 5">
          <a:extLst>
            <a:ext uri="{FF2B5EF4-FFF2-40B4-BE49-F238E27FC236}">
              <a16:creationId xmlns:a16="http://schemas.microsoft.com/office/drawing/2014/main" id="{F9282A51-BCC2-433F-B657-392071126B2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794" name="Text Box 5">
          <a:extLst>
            <a:ext uri="{FF2B5EF4-FFF2-40B4-BE49-F238E27FC236}">
              <a16:creationId xmlns:a16="http://schemas.microsoft.com/office/drawing/2014/main" id="{85C7E0A1-C893-4763-BBA4-08DF8169944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795" name="Text Box 5">
          <a:extLst>
            <a:ext uri="{FF2B5EF4-FFF2-40B4-BE49-F238E27FC236}">
              <a16:creationId xmlns:a16="http://schemas.microsoft.com/office/drawing/2014/main" id="{B425DF44-9B07-494E-ACA9-5DABCACD9076}"/>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796" name="Text Box 5">
          <a:extLst>
            <a:ext uri="{FF2B5EF4-FFF2-40B4-BE49-F238E27FC236}">
              <a16:creationId xmlns:a16="http://schemas.microsoft.com/office/drawing/2014/main" id="{48BE6B47-EF6B-475B-803C-DF735503075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797" name="Text Box 5">
          <a:extLst>
            <a:ext uri="{FF2B5EF4-FFF2-40B4-BE49-F238E27FC236}">
              <a16:creationId xmlns:a16="http://schemas.microsoft.com/office/drawing/2014/main" id="{AAD7377C-836A-421C-968B-95A0E24041B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798" name="Text Box 5">
          <a:extLst>
            <a:ext uri="{FF2B5EF4-FFF2-40B4-BE49-F238E27FC236}">
              <a16:creationId xmlns:a16="http://schemas.microsoft.com/office/drawing/2014/main" id="{2844783A-4CCE-4957-9F07-A87EC17B8A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799" name="Text Box 5">
          <a:extLst>
            <a:ext uri="{FF2B5EF4-FFF2-40B4-BE49-F238E27FC236}">
              <a16:creationId xmlns:a16="http://schemas.microsoft.com/office/drawing/2014/main" id="{9EF1C060-46C0-4874-804C-A36828262F0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00" name="Text Box 5">
          <a:extLst>
            <a:ext uri="{FF2B5EF4-FFF2-40B4-BE49-F238E27FC236}">
              <a16:creationId xmlns:a16="http://schemas.microsoft.com/office/drawing/2014/main" id="{D3B77AEB-E130-406C-925A-93B701EBED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01" name="Text Box 5">
          <a:extLst>
            <a:ext uri="{FF2B5EF4-FFF2-40B4-BE49-F238E27FC236}">
              <a16:creationId xmlns:a16="http://schemas.microsoft.com/office/drawing/2014/main" id="{B2090B8F-0039-465A-A432-E2414727D1C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02" name="Text Box 5">
          <a:extLst>
            <a:ext uri="{FF2B5EF4-FFF2-40B4-BE49-F238E27FC236}">
              <a16:creationId xmlns:a16="http://schemas.microsoft.com/office/drawing/2014/main" id="{5787C3B0-D0F4-4A15-90A8-3425F4D816A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03" name="Text Box 5">
          <a:extLst>
            <a:ext uri="{FF2B5EF4-FFF2-40B4-BE49-F238E27FC236}">
              <a16:creationId xmlns:a16="http://schemas.microsoft.com/office/drawing/2014/main" id="{33927BBD-D68C-4895-9894-341FD888CEF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04" name="Text Box 5">
          <a:extLst>
            <a:ext uri="{FF2B5EF4-FFF2-40B4-BE49-F238E27FC236}">
              <a16:creationId xmlns:a16="http://schemas.microsoft.com/office/drawing/2014/main" id="{3A067FF8-8F34-4BD4-9464-64CE9F3B707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05" name="Text Box 5">
          <a:extLst>
            <a:ext uri="{FF2B5EF4-FFF2-40B4-BE49-F238E27FC236}">
              <a16:creationId xmlns:a16="http://schemas.microsoft.com/office/drawing/2014/main" id="{800F1F45-6D97-4AA9-805C-D4206AF3863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06" name="Text Box 5">
          <a:extLst>
            <a:ext uri="{FF2B5EF4-FFF2-40B4-BE49-F238E27FC236}">
              <a16:creationId xmlns:a16="http://schemas.microsoft.com/office/drawing/2014/main" id="{81AE882E-5C36-4772-BDFD-3DAFD9665EF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07" name="Text Box 5">
          <a:extLst>
            <a:ext uri="{FF2B5EF4-FFF2-40B4-BE49-F238E27FC236}">
              <a16:creationId xmlns:a16="http://schemas.microsoft.com/office/drawing/2014/main" id="{2E16E3A4-5C87-4193-84A9-3590B6887F3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08" name="Text Box 5">
          <a:extLst>
            <a:ext uri="{FF2B5EF4-FFF2-40B4-BE49-F238E27FC236}">
              <a16:creationId xmlns:a16="http://schemas.microsoft.com/office/drawing/2014/main" id="{C68BC3A4-2EC6-45DB-B2A4-42A18F200E1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09" name="Text Box 5">
          <a:extLst>
            <a:ext uri="{FF2B5EF4-FFF2-40B4-BE49-F238E27FC236}">
              <a16:creationId xmlns:a16="http://schemas.microsoft.com/office/drawing/2014/main" id="{2DA3BBE6-463D-4DBF-8661-3881AC01D4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10" name="Text Box 5">
          <a:extLst>
            <a:ext uri="{FF2B5EF4-FFF2-40B4-BE49-F238E27FC236}">
              <a16:creationId xmlns:a16="http://schemas.microsoft.com/office/drawing/2014/main" id="{0DEBF1C2-DFD9-4C89-9D3C-DB56EC57C81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11" name="Text Box 5">
          <a:extLst>
            <a:ext uri="{FF2B5EF4-FFF2-40B4-BE49-F238E27FC236}">
              <a16:creationId xmlns:a16="http://schemas.microsoft.com/office/drawing/2014/main" id="{0D5865FD-818A-40CE-9398-3BA4292D69B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12" name="Text Box 5">
          <a:extLst>
            <a:ext uri="{FF2B5EF4-FFF2-40B4-BE49-F238E27FC236}">
              <a16:creationId xmlns:a16="http://schemas.microsoft.com/office/drawing/2014/main" id="{3D76EADD-5427-4FBA-BEC1-3701675DE22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13" name="Text Box 5">
          <a:extLst>
            <a:ext uri="{FF2B5EF4-FFF2-40B4-BE49-F238E27FC236}">
              <a16:creationId xmlns:a16="http://schemas.microsoft.com/office/drawing/2014/main" id="{5EDCE568-36C8-44D5-85E1-EA2DCCD272B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14" name="Text Box 5">
          <a:extLst>
            <a:ext uri="{FF2B5EF4-FFF2-40B4-BE49-F238E27FC236}">
              <a16:creationId xmlns:a16="http://schemas.microsoft.com/office/drawing/2014/main" id="{CA8E899A-512F-4134-BB82-8D0D15D78C0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15" name="Text Box 5">
          <a:extLst>
            <a:ext uri="{FF2B5EF4-FFF2-40B4-BE49-F238E27FC236}">
              <a16:creationId xmlns:a16="http://schemas.microsoft.com/office/drawing/2014/main" id="{78B3284C-94D3-45E8-BBA9-5B9C1CD2CDF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16" name="Text Box 5">
          <a:extLst>
            <a:ext uri="{FF2B5EF4-FFF2-40B4-BE49-F238E27FC236}">
              <a16:creationId xmlns:a16="http://schemas.microsoft.com/office/drawing/2014/main" id="{BE3E4B5B-5963-4369-8D24-91D0D46583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17" name="Text Box 5">
          <a:extLst>
            <a:ext uri="{FF2B5EF4-FFF2-40B4-BE49-F238E27FC236}">
              <a16:creationId xmlns:a16="http://schemas.microsoft.com/office/drawing/2014/main" id="{C055ACB4-E8C1-4911-ACC0-43DFAF1AAD0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18" name="Text Box 5">
          <a:extLst>
            <a:ext uri="{FF2B5EF4-FFF2-40B4-BE49-F238E27FC236}">
              <a16:creationId xmlns:a16="http://schemas.microsoft.com/office/drawing/2014/main" id="{C7249CA3-8086-454D-927B-763DD05083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19" name="Text Box 5">
          <a:extLst>
            <a:ext uri="{FF2B5EF4-FFF2-40B4-BE49-F238E27FC236}">
              <a16:creationId xmlns:a16="http://schemas.microsoft.com/office/drawing/2014/main" id="{5129B6D0-1F4C-4433-AA22-D4FE03CA752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20" name="Text Box 5">
          <a:extLst>
            <a:ext uri="{FF2B5EF4-FFF2-40B4-BE49-F238E27FC236}">
              <a16:creationId xmlns:a16="http://schemas.microsoft.com/office/drawing/2014/main" id="{B71035B0-065E-4EF7-81B0-F822A96B13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21" name="Text Box 5">
          <a:extLst>
            <a:ext uri="{FF2B5EF4-FFF2-40B4-BE49-F238E27FC236}">
              <a16:creationId xmlns:a16="http://schemas.microsoft.com/office/drawing/2014/main" id="{C5D0602A-B043-4181-846D-71B7800765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22" name="Text Box 5">
          <a:extLst>
            <a:ext uri="{FF2B5EF4-FFF2-40B4-BE49-F238E27FC236}">
              <a16:creationId xmlns:a16="http://schemas.microsoft.com/office/drawing/2014/main" id="{8EA63972-035C-4272-A8AF-4E57641F1C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23" name="Text Box 5">
          <a:extLst>
            <a:ext uri="{FF2B5EF4-FFF2-40B4-BE49-F238E27FC236}">
              <a16:creationId xmlns:a16="http://schemas.microsoft.com/office/drawing/2014/main" id="{419E6B25-CF1B-4417-96A5-2BFB682A83A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24" name="Text Box 5">
          <a:extLst>
            <a:ext uri="{FF2B5EF4-FFF2-40B4-BE49-F238E27FC236}">
              <a16:creationId xmlns:a16="http://schemas.microsoft.com/office/drawing/2014/main" id="{A10E2F4B-56A4-4F71-A3F6-08D00B8459D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25" name="Text Box 5">
          <a:extLst>
            <a:ext uri="{FF2B5EF4-FFF2-40B4-BE49-F238E27FC236}">
              <a16:creationId xmlns:a16="http://schemas.microsoft.com/office/drawing/2014/main" id="{DAA3E36B-AAB2-464E-84BB-AEED284958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26" name="Text Box 5">
          <a:extLst>
            <a:ext uri="{FF2B5EF4-FFF2-40B4-BE49-F238E27FC236}">
              <a16:creationId xmlns:a16="http://schemas.microsoft.com/office/drawing/2014/main" id="{9DBE4664-0409-47FB-8903-B5DA1B42D9D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27" name="Text Box 5">
          <a:extLst>
            <a:ext uri="{FF2B5EF4-FFF2-40B4-BE49-F238E27FC236}">
              <a16:creationId xmlns:a16="http://schemas.microsoft.com/office/drawing/2014/main" id="{7A2A62B6-6000-4D11-8C46-5C861C92047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28" name="Text Box 5">
          <a:extLst>
            <a:ext uri="{FF2B5EF4-FFF2-40B4-BE49-F238E27FC236}">
              <a16:creationId xmlns:a16="http://schemas.microsoft.com/office/drawing/2014/main" id="{83642AB1-8F14-4B0A-956C-C559C19800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29" name="Text Box 5">
          <a:extLst>
            <a:ext uri="{FF2B5EF4-FFF2-40B4-BE49-F238E27FC236}">
              <a16:creationId xmlns:a16="http://schemas.microsoft.com/office/drawing/2014/main" id="{C73C5DA9-CBDC-45C7-ADF8-B56BCCB8D42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30" name="Text Box 5">
          <a:extLst>
            <a:ext uri="{FF2B5EF4-FFF2-40B4-BE49-F238E27FC236}">
              <a16:creationId xmlns:a16="http://schemas.microsoft.com/office/drawing/2014/main" id="{B1D13F48-9027-49DB-8338-01B15850A4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31" name="Text Box 5">
          <a:extLst>
            <a:ext uri="{FF2B5EF4-FFF2-40B4-BE49-F238E27FC236}">
              <a16:creationId xmlns:a16="http://schemas.microsoft.com/office/drawing/2014/main" id="{098D40E7-7A8F-423F-9A01-CE8AE06BA9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32" name="Text Box 5">
          <a:extLst>
            <a:ext uri="{FF2B5EF4-FFF2-40B4-BE49-F238E27FC236}">
              <a16:creationId xmlns:a16="http://schemas.microsoft.com/office/drawing/2014/main" id="{4E4EF79E-C0EE-4DCB-8148-56D02CEE3BD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33" name="Text Box 5">
          <a:extLst>
            <a:ext uri="{FF2B5EF4-FFF2-40B4-BE49-F238E27FC236}">
              <a16:creationId xmlns:a16="http://schemas.microsoft.com/office/drawing/2014/main" id="{78FFAE61-42F6-4535-B798-963949D44A3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34" name="Text Box 5">
          <a:extLst>
            <a:ext uri="{FF2B5EF4-FFF2-40B4-BE49-F238E27FC236}">
              <a16:creationId xmlns:a16="http://schemas.microsoft.com/office/drawing/2014/main" id="{4B48BFEC-021E-46F3-9A11-D98C83AEE80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35" name="Text Box 5">
          <a:extLst>
            <a:ext uri="{FF2B5EF4-FFF2-40B4-BE49-F238E27FC236}">
              <a16:creationId xmlns:a16="http://schemas.microsoft.com/office/drawing/2014/main" id="{37154555-6E35-4020-9F1B-D5DB9843D9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36" name="Text Box 5">
          <a:extLst>
            <a:ext uri="{FF2B5EF4-FFF2-40B4-BE49-F238E27FC236}">
              <a16:creationId xmlns:a16="http://schemas.microsoft.com/office/drawing/2014/main" id="{FDF8B3CE-2228-45EE-BE54-AC864FD26C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37" name="Text Box 5">
          <a:extLst>
            <a:ext uri="{FF2B5EF4-FFF2-40B4-BE49-F238E27FC236}">
              <a16:creationId xmlns:a16="http://schemas.microsoft.com/office/drawing/2014/main" id="{11A0E5DD-B52A-4D62-A649-0ED559635AB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38" name="Text Box 5">
          <a:extLst>
            <a:ext uri="{FF2B5EF4-FFF2-40B4-BE49-F238E27FC236}">
              <a16:creationId xmlns:a16="http://schemas.microsoft.com/office/drawing/2014/main" id="{ADC91F87-37FA-4D5E-86E9-07E5C40CD86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39" name="Text Box 5">
          <a:extLst>
            <a:ext uri="{FF2B5EF4-FFF2-40B4-BE49-F238E27FC236}">
              <a16:creationId xmlns:a16="http://schemas.microsoft.com/office/drawing/2014/main" id="{C81CB376-677E-44B2-9E14-1A973696F27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40" name="Text Box 5">
          <a:extLst>
            <a:ext uri="{FF2B5EF4-FFF2-40B4-BE49-F238E27FC236}">
              <a16:creationId xmlns:a16="http://schemas.microsoft.com/office/drawing/2014/main" id="{4257C726-C35E-45D0-8D3A-C637343673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41" name="Text Box 5">
          <a:extLst>
            <a:ext uri="{FF2B5EF4-FFF2-40B4-BE49-F238E27FC236}">
              <a16:creationId xmlns:a16="http://schemas.microsoft.com/office/drawing/2014/main" id="{2B0CC912-2320-4897-9435-A3469305A98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842" name="Text Box 5">
          <a:extLst>
            <a:ext uri="{FF2B5EF4-FFF2-40B4-BE49-F238E27FC236}">
              <a16:creationId xmlns:a16="http://schemas.microsoft.com/office/drawing/2014/main" id="{2C0AF9C0-2BCD-47F8-807F-95E8F2A8AE7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843" name="Text Box 5">
          <a:extLst>
            <a:ext uri="{FF2B5EF4-FFF2-40B4-BE49-F238E27FC236}">
              <a16:creationId xmlns:a16="http://schemas.microsoft.com/office/drawing/2014/main" id="{4137C7A2-114F-43A4-934F-B8DD5F3E5B0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844" name="Text Box 5">
          <a:extLst>
            <a:ext uri="{FF2B5EF4-FFF2-40B4-BE49-F238E27FC236}">
              <a16:creationId xmlns:a16="http://schemas.microsoft.com/office/drawing/2014/main" id="{E44DEE9C-9A82-4EC6-98FC-58A05994D1B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845" name="Text Box 5">
          <a:extLst>
            <a:ext uri="{FF2B5EF4-FFF2-40B4-BE49-F238E27FC236}">
              <a16:creationId xmlns:a16="http://schemas.microsoft.com/office/drawing/2014/main" id="{B11D636D-55A1-46C9-A0FE-F2FD7B61951C}"/>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46" name="Text Box 5">
          <a:extLst>
            <a:ext uri="{FF2B5EF4-FFF2-40B4-BE49-F238E27FC236}">
              <a16:creationId xmlns:a16="http://schemas.microsoft.com/office/drawing/2014/main" id="{AFFF0BA1-64DF-40DC-9BA2-E97E672A78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47" name="Text Box 5">
          <a:extLst>
            <a:ext uri="{FF2B5EF4-FFF2-40B4-BE49-F238E27FC236}">
              <a16:creationId xmlns:a16="http://schemas.microsoft.com/office/drawing/2014/main" id="{81EA6579-5051-46E3-B630-339152C093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48" name="Text Box 5">
          <a:extLst>
            <a:ext uri="{FF2B5EF4-FFF2-40B4-BE49-F238E27FC236}">
              <a16:creationId xmlns:a16="http://schemas.microsoft.com/office/drawing/2014/main" id="{E2B666C3-0A9E-447E-8A34-5FFF97DE4CA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49" name="Text Box 5">
          <a:extLst>
            <a:ext uri="{FF2B5EF4-FFF2-40B4-BE49-F238E27FC236}">
              <a16:creationId xmlns:a16="http://schemas.microsoft.com/office/drawing/2014/main" id="{83287121-B25D-48F1-B9A1-2DFE752113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50" name="Text Box 5">
          <a:extLst>
            <a:ext uri="{FF2B5EF4-FFF2-40B4-BE49-F238E27FC236}">
              <a16:creationId xmlns:a16="http://schemas.microsoft.com/office/drawing/2014/main" id="{EAF08B26-9465-4C91-B82E-430B2256E4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51" name="Text Box 5">
          <a:extLst>
            <a:ext uri="{FF2B5EF4-FFF2-40B4-BE49-F238E27FC236}">
              <a16:creationId xmlns:a16="http://schemas.microsoft.com/office/drawing/2014/main" id="{7611C27D-C634-4BAE-B659-33091196041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52" name="Text Box 5">
          <a:extLst>
            <a:ext uri="{FF2B5EF4-FFF2-40B4-BE49-F238E27FC236}">
              <a16:creationId xmlns:a16="http://schemas.microsoft.com/office/drawing/2014/main" id="{B5EF5CCF-62B0-4288-9C1B-DDEB46B6714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53" name="Text Box 5">
          <a:extLst>
            <a:ext uri="{FF2B5EF4-FFF2-40B4-BE49-F238E27FC236}">
              <a16:creationId xmlns:a16="http://schemas.microsoft.com/office/drawing/2014/main" id="{8BC9334B-7224-495F-8CAF-591206A9467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54" name="Text Box 5">
          <a:extLst>
            <a:ext uri="{FF2B5EF4-FFF2-40B4-BE49-F238E27FC236}">
              <a16:creationId xmlns:a16="http://schemas.microsoft.com/office/drawing/2014/main" id="{C0B90E03-D221-4D62-8F3A-7A7343A8ABA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55" name="Text Box 5">
          <a:extLst>
            <a:ext uri="{FF2B5EF4-FFF2-40B4-BE49-F238E27FC236}">
              <a16:creationId xmlns:a16="http://schemas.microsoft.com/office/drawing/2014/main" id="{33D8D492-DE36-43AB-BF06-64C46D1596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56" name="Text Box 5">
          <a:extLst>
            <a:ext uri="{FF2B5EF4-FFF2-40B4-BE49-F238E27FC236}">
              <a16:creationId xmlns:a16="http://schemas.microsoft.com/office/drawing/2014/main" id="{FEE6089E-F23F-4909-896A-417309D2016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57" name="Text Box 5">
          <a:extLst>
            <a:ext uri="{FF2B5EF4-FFF2-40B4-BE49-F238E27FC236}">
              <a16:creationId xmlns:a16="http://schemas.microsoft.com/office/drawing/2014/main" id="{2EF7CC69-338F-4B24-B2B3-CB2C5D0187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58" name="Text Box 5">
          <a:extLst>
            <a:ext uri="{FF2B5EF4-FFF2-40B4-BE49-F238E27FC236}">
              <a16:creationId xmlns:a16="http://schemas.microsoft.com/office/drawing/2014/main" id="{CA381B82-6C59-4AF4-8C9C-1665B0C689F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59" name="Text Box 5">
          <a:extLst>
            <a:ext uri="{FF2B5EF4-FFF2-40B4-BE49-F238E27FC236}">
              <a16:creationId xmlns:a16="http://schemas.microsoft.com/office/drawing/2014/main" id="{0DBFE761-1EDB-43BF-A74B-C5E2008024C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60" name="Text Box 5">
          <a:extLst>
            <a:ext uri="{FF2B5EF4-FFF2-40B4-BE49-F238E27FC236}">
              <a16:creationId xmlns:a16="http://schemas.microsoft.com/office/drawing/2014/main" id="{073D8C8B-EA89-4BDA-A199-1C8F248CBF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61" name="Text Box 5">
          <a:extLst>
            <a:ext uri="{FF2B5EF4-FFF2-40B4-BE49-F238E27FC236}">
              <a16:creationId xmlns:a16="http://schemas.microsoft.com/office/drawing/2014/main" id="{CFAA8630-85A8-41A4-AD3E-C947C4859E2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62" name="Text Box 5">
          <a:extLst>
            <a:ext uri="{FF2B5EF4-FFF2-40B4-BE49-F238E27FC236}">
              <a16:creationId xmlns:a16="http://schemas.microsoft.com/office/drawing/2014/main" id="{BDA9BDD0-A3CC-44A2-86B6-880B96036AC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63" name="Text Box 5">
          <a:extLst>
            <a:ext uri="{FF2B5EF4-FFF2-40B4-BE49-F238E27FC236}">
              <a16:creationId xmlns:a16="http://schemas.microsoft.com/office/drawing/2014/main" id="{5BF33070-2115-4C2A-83E8-E3051E7D46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64" name="Text Box 5">
          <a:extLst>
            <a:ext uri="{FF2B5EF4-FFF2-40B4-BE49-F238E27FC236}">
              <a16:creationId xmlns:a16="http://schemas.microsoft.com/office/drawing/2014/main" id="{639190FD-B347-4F16-903A-CE65DAAA870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65" name="Text Box 5">
          <a:extLst>
            <a:ext uri="{FF2B5EF4-FFF2-40B4-BE49-F238E27FC236}">
              <a16:creationId xmlns:a16="http://schemas.microsoft.com/office/drawing/2014/main" id="{AA571336-B9BC-438D-8F6F-FF1859B6DD1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66" name="Text Box 5">
          <a:extLst>
            <a:ext uri="{FF2B5EF4-FFF2-40B4-BE49-F238E27FC236}">
              <a16:creationId xmlns:a16="http://schemas.microsoft.com/office/drawing/2014/main" id="{272D554F-235C-488C-BED5-A8B53A65246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67" name="Text Box 5">
          <a:extLst>
            <a:ext uri="{FF2B5EF4-FFF2-40B4-BE49-F238E27FC236}">
              <a16:creationId xmlns:a16="http://schemas.microsoft.com/office/drawing/2014/main" id="{A7549710-37F5-4998-B3B4-662503E5956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68" name="Text Box 5">
          <a:extLst>
            <a:ext uri="{FF2B5EF4-FFF2-40B4-BE49-F238E27FC236}">
              <a16:creationId xmlns:a16="http://schemas.microsoft.com/office/drawing/2014/main" id="{1759EEC9-7EF5-4D7F-A13A-1398026023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69" name="Text Box 5">
          <a:extLst>
            <a:ext uri="{FF2B5EF4-FFF2-40B4-BE49-F238E27FC236}">
              <a16:creationId xmlns:a16="http://schemas.microsoft.com/office/drawing/2014/main" id="{CE93E090-5BEA-47D2-BDA3-971BB51781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70" name="Text Box 5">
          <a:extLst>
            <a:ext uri="{FF2B5EF4-FFF2-40B4-BE49-F238E27FC236}">
              <a16:creationId xmlns:a16="http://schemas.microsoft.com/office/drawing/2014/main" id="{69482E48-9323-46E7-ABE7-698CF8446E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71" name="Text Box 5">
          <a:extLst>
            <a:ext uri="{FF2B5EF4-FFF2-40B4-BE49-F238E27FC236}">
              <a16:creationId xmlns:a16="http://schemas.microsoft.com/office/drawing/2014/main" id="{040270DF-35C3-4B05-9016-4F73F519A57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72" name="Text Box 5">
          <a:extLst>
            <a:ext uri="{FF2B5EF4-FFF2-40B4-BE49-F238E27FC236}">
              <a16:creationId xmlns:a16="http://schemas.microsoft.com/office/drawing/2014/main" id="{E3C71F53-56A7-41F3-9F3E-1EBE2B35741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73" name="Text Box 5">
          <a:extLst>
            <a:ext uri="{FF2B5EF4-FFF2-40B4-BE49-F238E27FC236}">
              <a16:creationId xmlns:a16="http://schemas.microsoft.com/office/drawing/2014/main" id="{FB25FB7F-FB0E-4C03-B634-16D5CE67E7F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74" name="Text Box 5">
          <a:extLst>
            <a:ext uri="{FF2B5EF4-FFF2-40B4-BE49-F238E27FC236}">
              <a16:creationId xmlns:a16="http://schemas.microsoft.com/office/drawing/2014/main" id="{57479AE4-4BF7-49CF-86F8-6FA385867F1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75" name="Text Box 5">
          <a:extLst>
            <a:ext uri="{FF2B5EF4-FFF2-40B4-BE49-F238E27FC236}">
              <a16:creationId xmlns:a16="http://schemas.microsoft.com/office/drawing/2014/main" id="{9D60A873-1316-40FB-9D45-741D6A6A493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76" name="Text Box 5">
          <a:extLst>
            <a:ext uri="{FF2B5EF4-FFF2-40B4-BE49-F238E27FC236}">
              <a16:creationId xmlns:a16="http://schemas.microsoft.com/office/drawing/2014/main" id="{1FAE1719-B561-4F27-98CA-F9D5094B67A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77" name="Text Box 5">
          <a:extLst>
            <a:ext uri="{FF2B5EF4-FFF2-40B4-BE49-F238E27FC236}">
              <a16:creationId xmlns:a16="http://schemas.microsoft.com/office/drawing/2014/main" id="{585A92E8-7B8F-4FCD-A9C9-EA5A0913A25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78" name="Text Box 5">
          <a:extLst>
            <a:ext uri="{FF2B5EF4-FFF2-40B4-BE49-F238E27FC236}">
              <a16:creationId xmlns:a16="http://schemas.microsoft.com/office/drawing/2014/main" id="{F4EA37DC-D6D0-4E54-A213-86BF7BD902B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79" name="Text Box 5">
          <a:extLst>
            <a:ext uri="{FF2B5EF4-FFF2-40B4-BE49-F238E27FC236}">
              <a16:creationId xmlns:a16="http://schemas.microsoft.com/office/drawing/2014/main" id="{0E196629-F476-4F42-AB23-1E4045B77AF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80" name="Text Box 5">
          <a:extLst>
            <a:ext uri="{FF2B5EF4-FFF2-40B4-BE49-F238E27FC236}">
              <a16:creationId xmlns:a16="http://schemas.microsoft.com/office/drawing/2014/main" id="{5E308F90-9601-43E2-B3F0-AC82F895134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81" name="Text Box 5">
          <a:extLst>
            <a:ext uri="{FF2B5EF4-FFF2-40B4-BE49-F238E27FC236}">
              <a16:creationId xmlns:a16="http://schemas.microsoft.com/office/drawing/2014/main" id="{C6315842-F887-4DCE-964F-0F597F025B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82" name="Text Box 5">
          <a:extLst>
            <a:ext uri="{FF2B5EF4-FFF2-40B4-BE49-F238E27FC236}">
              <a16:creationId xmlns:a16="http://schemas.microsoft.com/office/drawing/2014/main" id="{11AE0830-3B58-47E2-A1F7-C051D4020B3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83" name="Text Box 5">
          <a:extLst>
            <a:ext uri="{FF2B5EF4-FFF2-40B4-BE49-F238E27FC236}">
              <a16:creationId xmlns:a16="http://schemas.microsoft.com/office/drawing/2014/main" id="{D1DB2B79-7ED2-469A-9B47-0D86A6F644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84" name="Text Box 5">
          <a:extLst>
            <a:ext uri="{FF2B5EF4-FFF2-40B4-BE49-F238E27FC236}">
              <a16:creationId xmlns:a16="http://schemas.microsoft.com/office/drawing/2014/main" id="{330571BF-255C-462A-A7FA-60AA0E6CFB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85" name="Text Box 5">
          <a:extLst>
            <a:ext uri="{FF2B5EF4-FFF2-40B4-BE49-F238E27FC236}">
              <a16:creationId xmlns:a16="http://schemas.microsoft.com/office/drawing/2014/main" id="{D1A6FD4A-EC21-455F-BB99-0F23FCAE6B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86" name="Text Box 5">
          <a:extLst>
            <a:ext uri="{FF2B5EF4-FFF2-40B4-BE49-F238E27FC236}">
              <a16:creationId xmlns:a16="http://schemas.microsoft.com/office/drawing/2014/main" id="{06A0FA37-EACA-4F3A-929E-198A51D60CA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87" name="Text Box 5">
          <a:extLst>
            <a:ext uri="{FF2B5EF4-FFF2-40B4-BE49-F238E27FC236}">
              <a16:creationId xmlns:a16="http://schemas.microsoft.com/office/drawing/2014/main" id="{6FD432F6-3272-4C26-80DA-D17B647FC9D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88" name="Text Box 5">
          <a:extLst>
            <a:ext uri="{FF2B5EF4-FFF2-40B4-BE49-F238E27FC236}">
              <a16:creationId xmlns:a16="http://schemas.microsoft.com/office/drawing/2014/main" id="{FA177699-2263-4F72-934D-795395AFDC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89" name="Text Box 5">
          <a:extLst>
            <a:ext uri="{FF2B5EF4-FFF2-40B4-BE49-F238E27FC236}">
              <a16:creationId xmlns:a16="http://schemas.microsoft.com/office/drawing/2014/main" id="{DC334397-16EC-43B3-B686-F45187B630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890" name="Text Box 5">
          <a:extLst>
            <a:ext uri="{FF2B5EF4-FFF2-40B4-BE49-F238E27FC236}">
              <a16:creationId xmlns:a16="http://schemas.microsoft.com/office/drawing/2014/main" id="{9C216E0D-59FF-476A-AEB4-62C78B1F412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891" name="Text Box 5">
          <a:extLst>
            <a:ext uri="{FF2B5EF4-FFF2-40B4-BE49-F238E27FC236}">
              <a16:creationId xmlns:a16="http://schemas.microsoft.com/office/drawing/2014/main" id="{232CD719-E42C-41A0-8F37-729C6907471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892" name="Text Box 5">
          <a:extLst>
            <a:ext uri="{FF2B5EF4-FFF2-40B4-BE49-F238E27FC236}">
              <a16:creationId xmlns:a16="http://schemas.microsoft.com/office/drawing/2014/main" id="{06CD861D-EF21-48EF-BE7B-CE9324C6BABC}"/>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893" name="Text Box 5">
          <a:extLst>
            <a:ext uri="{FF2B5EF4-FFF2-40B4-BE49-F238E27FC236}">
              <a16:creationId xmlns:a16="http://schemas.microsoft.com/office/drawing/2014/main" id="{19B401F4-B0FB-4DA5-BB96-293B8D5A74A4}"/>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94" name="Text Box 5">
          <a:extLst>
            <a:ext uri="{FF2B5EF4-FFF2-40B4-BE49-F238E27FC236}">
              <a16:creationId xmlns:a16="http://schemas.microsoft.com/office/drawing/2014/main" id="{12C24171-9AC2-4E19-85C1-3D13D94D4FD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95" name="Text Box 5">
          <a:extLst>
            <a:ext uri="{FF2B5EF4-FFF2-40B4-BE49-F238E27FC236}">
              <a16:creationId xmlns:a16="http://schemas.microsoft.com/office/drawing/2014/main" id="{6CE02CD4-CFCF-4CBF-B1D5-C60A9719F7C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96" name="Text Box 5">
          <a:extLst>
            <a:ext uri="{FF2B5EF4-FFF2-40B4-BE49-F238E27FC236}">
              <a16:creationId xmlns:a16="http://schemas.microsoft.com/office/drawing/2014/main" id="{8A6AB362-40AB-43D6-8669-32E6128EC6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97" name="Text Box 5">
          <a:extLst>
            <a:ext uri="{FF2B5EF4-FFF2-40B4-BE49-F238E27FC236}">
              <a16:creationId xmlns:a16="http://schemas.microsoft.com/office/drawing/2014/main" id="{0959302E-8103-48CC-9997-7A4550EF197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898" name="Text Box 5">
          <a:extLst>
            <a:ext uri="{FF2B5EF4-FFF2-40B4-BE49-F238E27FC236}">
              <a16:creationId xmlns:a16="http://schemas.microsoft.com/office/drawing/2014/main" id="{1F7C97DA-E59A-44EB-A76E-C3AF2F0084A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899" name="Text Box 5">
          <a:extLst>
            <a:ext uri="{FF2B5EF4-FFF2-40B4-BE49-F238E27FC236}">
              <a16:creationId xmlns:a16="http://schemas.microsoft.com/office/drawing/2014/main" id="{2258124D-ED6F-46C2-BA49-4C2BCF50D2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00" name="Text Box 5">
          <a:extLst>
            <a:ext uri="{FF2B5EF4-FFF2-40B4-BE49-F238E27FC236}">
              <a16:creationId xmlns:a16="http://schemas.microsoft.com/office/drawing/2014/main" id="{F9D7ABC2-5235-405B-ADFA-6D7FD73409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01" name="Text Box 5">
          <a:extLst>
            <a:ext uri="{FF2B5EF4-FFF2-40B4-BE49-F238E27FC236}">
              <a16:creationId xmlns:a16="http://schemas.microsoft.com/office/drawing/2014/main" id="{5F40EEF1-D184-4D1B-AC41-E0A193401F9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02" name="Text Box 5">
          <a:extLst>
            <a:ext uri="{FF2B5EF4-FFF2-40B4-BE49-F238E27FC236}">
              <a16:creationId xmlns:a16="http://schemas.microsoft.com/office/drawing/2014/main" id="{7895CD70-A8A0-4D62-8652-2AB6BFCC838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03" name="Text Box 5">
          <a:extLst>
            <a:ext uri="{FF2B5EF4-FFF2-40B4-BE49-F238E27FC236}">
              <a16:creationId xmlns:a16="http://schemas.microsoft.com/office/drawing/2014/main" id="{F098D2C3-B231-4429-8667-514D5D3EC8F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04" name="Text Box 5">
          <a:extLst>
            <a:ext uri="{FF2B5EF4-FFF2-40B4-BE49-F238E27FC236}">
              <a16:creationId xmlns:a16="http://schemas.microsoft.com/office/drawing/2014/main" id="{00EA95E6-5FE2-4735-A3E2-5EE63F71F03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05" name="Text Box 5">
          <a:extLst>
            <a:ext uri="{FF2B5EF4-FFF2-40B4-BE49-F238E27FC236}">
              <a16:creationId xmlns:a16="http://schemas.microsoft.com/office/drawing/2014/main" id="{61118245-9A20-4700-BBF2-F4644A68840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06" name="Text Box 5">
          <a:extLst>
            <a:ext uri="{FF2B5EF4-FFF2-40B4-BE49-F238E27FC236}">
              <a16:creationId xmlns:a16="http://schemas.microsoft.com/office/drawing/2014/main" id="{26729A54-E3B2-4EF1-9178-562A2EFFEA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07" name="Text Box 5">
          <a:extLst>
            <a:ext uri="{FF2B5EF4-FFF2-40B4-BE49-F238E27FC236}">
              <a16:creationId xmlns:a16="http://schemas.microsoft.com/office/drawing/2014/main" id="{239A7AFC-8D77-4514-8901-007EACF5C2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08" name="Text Box 5">
          <a:extLst>
            <a:ext uri="{FF2B5EF4-FFF2-40B4-BE49-F238E27FC236}">
              <a16:creationId xmlns:a16="http://schemas.microsoft.com/office/drawing/2014/main" id="{EEAA90A8-7FE7-41A8-B7EF-4C82A451E1D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09" name="Text Box 5">
          <a:extLst>
            <a:ext uri="{FF2B5EF4-FFF2-40B4-BE49-F238E27FC236}">
              <a16:creationId xmlns:a16="http://schemas.microsoft.com/office/drawing/2014/main" id="{771E3CB9-6CB4-4350-B597-A0F4C01BB8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10" name="Text Box 5">
          <a:extLst>
            <a:ext uri="{FF2B5EF4-FFF2-40B4-BE49-F238E27FC236}">
              <a16:creationId xmlns:a16="http://schemas.microsoft.com/office/drawing/2014/main" id="{BFD60C90-44D0-4A28-9E39-27BC8767D3E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11" name="Text Box 5">
          <a:extLst>
            <a:ext uri="{FF2B5EF4-FFF2-40B4-BE49-F238E27FC236}">
              <a16:creationId xmlns:a16="http://schemas.microsoft.com/office/drawing/2014/main" id="{7F4E6CEF-4A0B-47C1-9663-79A5B932D0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12" name="Text Box 5">
          <a:extLst>
            <a:ext uri="{FF2B5EF4-FFF2-40B4-BE49-F238E27FC236}">
              <a16:creationId xmlns:a16="http://schemas.microsoft.com/office/drawing/2014/main" id="{061FA84C-2690-425B-99E4-1D537291F8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13" name="Text Box 5">
          <a:extLst>
            <a:ext uri="{FF2B5EF4-FFF2-40B4-BE49-F238E27FC236}">
              <a16:creationId xmlns:a16="http://schemas.microsoft.com/office/drawing/2014/main" id="{B1131888-E144-460A-93E2-724B4D75A4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14" name="Text Box 5">
          <a:extLst>
            <a:ext uri="{FF2B5EF4-FFF2-40B4-BE49-F238E27FC236}">
              <a16:creationId xmlns:a16="http://schemas.microsoft.com/office/drawing/2014/main" id="{BA9305AF-2818-4511-A430-606E2F1F33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15" name="Text Box 5">
          <a:extLst>
            <a:ext uri="{FF2B5EF4-FFF2-40B4-BE49-F238E27FC236}">
              <a16:creationId xmlns:a16="http://schemas.microsoft.com/office/drawing/2014/main" id="{C7E413D8-1D4C-46D2-99C9-594B2E7ED0E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16" name="Text Box 5">
          <a:extLst>
            <a:ext uri="{FF2B5EF4-FFF2-40B4-BE49-F238E27FC236}">
              <a16:creationId xmlns:a16="http://schemas.microsoft.com/office/drawing/2014/main" id="{D235DD7A-BA55-4BB0-B4E6-6F9C168F089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17" name="Text Box 5">
          <a:extLst>
            <a:ext uri="{FF2B5EF4-FFF2-40B4-BE49-F238E27FC236}">
              <a16:creationId xmlns:a16="http://schemas.microsoft.com/office/drawing/2014/main" id="{712911B3-E017-427B-AB0A-632148D82C5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18" name="Text Box 5">
          <a:extLst>
            <a:ext uri="{FF2B5EF4-FFF2-40B4-BE49-F238E27FC236}">
              <a16:creationId xmlns:a16="http://schemas.microsoft.com/office/drawing/2014/main" id="{9B4102C1-829A-4000-9E17-FA682F5F766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19" name="Text Box 5">
          <a:extLst>
            <a:ext uri="{FF2B5EF4-FFF2-40B4-BE49-F238E27FC236}">
              <a16:creationId xmlns:a16="http://schemas.microsoft.com/office/drawing/2014/main" id="{98558923-4989-411F-A40A-587D2196B70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20" name="Text Box 5">
          <a:extLst>
            <a:ext uri="{FF2B5EF4-FFF2-40B4-BE49-F238E27FC236}">
              <a16:creationId xmlns:a16="http://schemas.microsoft.com/office/drawing/2014/main" id="{E2B1A6DB-DAED-4311-9311-05DCAF4A0B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21" name="Text Box 5">
          <a:extLst>
            <a:ext uri="{FF2B5EF4-FFF2-40B4-BE49-F238E27FC236}">
              <a16:creationId xmlns:a16="http://schemas.microsoft.com/office/drawing/2014/main" id="{D8C72375-1200-4D1A-9353-2BF6EAEF82D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22" name="Text Box 5">
          <a:extLst>
            <a:ext uri="{FF2B5EF4-FFF2-40B4-BE49-F238E27FC236}">
              <a16:creationId xmlns:a16="http://schemas.microsoft.com/office/drawing/2014/main" id="{B8A814E2-05A5-44D2-BAE2-0C1CDF9917D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23" name="Text Box 5">
          <a:extLst>
            <a:ext uri="{FF2B5EF4-FFF2-40B4-BE49-F238E27FC236}">
              <a16:creationId xmlns:a16="http://schemas.microsoft.com/office/drawing/2014/main" id="{CE95B9EA-D39E-4FE5-A960-6417F0F9A00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24" name="Text Box 5">
          <a:extLst>
            <a:ext uri="{FF2B5EF4-FFF2-40B4-BE49-F238E27FC236}">
              <a16:creationId xmlns:a16="http://schemas.microsoft.com/office/drawing/2014/main" id="{1B673223-3EEB-47E7-B8EA-4078F672568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25" name="Text Box 5">
          <a:extLst>
            <a:ext uri="{FF2B5EF4-FFF2-40B4-BE49-F238E27FC236}">
              <a16:creationId xmlns:a16="http://schemas.microsoft.com/office/drawing/2014/main" id="{7F423523-E84F-4C6A-8E77-6F6D83117A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26" name="Text Box 5">
          <a:extLst>
            <a:ext uri="{FF2B5EF4-FFF2-40B4-BE49-F238E27FC236}">
              <a16:creationId xmlns:a16="http://schemas.microsoft.com/office/drawing/2014/main" id="{81460A1F-0191-47D0-8D7E-217BB15EEF1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27" name="Text Box 5">
          <a:extLst>
            <a:ext uri="{FF2B5EF4-FFF2-40B4-BE49-F238E27FC236}">
              <a16:creationId xmlns:a16="http://schemas.microsoft.com/office/drawing/2014/main" id="{9643E6AE-41EE-42D0-97C0-19115E5C36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28" name="Text Box 5">
          <a:extLst>
            <a:ext uri="{FF2B5EF4-FFF2-40B4-BE49-F238E27FC236}">
              <a16:creationId xmlns:a16="http://schemas.microsoft.com/office/drawing/2014/main" id="{92EFF9C8-0BD8-495A-B8F6-9406A98A3C4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29" name="Text Box 5">
          <a:extLst>
            <a:ext uri="{FF2B5EF4-FFF2-40B4-BE49-F238E27FC236}">
              <a16:creationId xmlns:a16="http://schemas.microsoft.com/office/drawing/2014/main" id="{50FD2A11-2F2F-491A-A85B-7C53AD5B8A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30" name="Text Box 5">
          <a:extLst>
            <a:ext uri="{FF2B5EF4-FFF2-40B4-BE49-F238E27FC236}">
              <a16:creationId xmlns:a16="http://schemas.microsoft.com/office/drawing/2014/main" id="{D0E9AE72-FA91-4CBC-AB81-03F61B997BD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31" name="Text Box 5">
          <a:extLst>
            <a:ext uri="{FF2B5EF4-FFF2-40B4-BE49-F238E27FC236}">
              <a16:creationId xmlns:a16="http://schemas.microsoft.com/office/drawing/2014/main" id="{F91D1D0F-CDD1-48A6-A9EB-C39A849C4E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32" name="Text Box 5">
          <a:extLst>
            <a:ext uri="{FF2B5EF4-FFF2-40B4-BE49-F238E27FC236}">
              <a16:creationId xmlns:a16="http://schemas.microsoft.com/office/drawing/2014/main" id="{0AE6B838-600E-44B3-8993-32153F97962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33" name="Text Box 5">
          <a:extLst>
            <a:ext uri="{FF2B5EF4-FFF2-40B4-BE49-F238E27FC236}">
              <a16:creationId xmlns:a16="http://schemas.microsoft.com/office/drawing/2014/main" id="{41A404B1-9F61-40AC-AB49-A125EE62150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34" name="Text Box 5">
          <a:extLst>
            <a:ext uri="{FF2B5EF4-FFF2-40B4-BE49-F238E27FC236}">
              <a16:creationId xmlns:a16="http://schemas.microsoft.com/office/drawing/2014/main" id="{83BA19A3-681C-495C-8628-F7E07D25406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35" name="Text Box 5">
          <a:extLst>
            <a:ext uri="{FF2B5EF4-FFF2-40B4-BE49-F238E27FC236}">
              <a16:creationId xmlns:a16="http://schemas.microsoft.com/office/drawing/2014/main" id="{300BD48F-4DCF-4D65-A65C-3C089931B4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36" name="Text Box 5">
          <a:extLst>
            <a:ext uri="{FF2B5EF4-FFF2-40B4-BE49-F238E27FC236}">
              <a16:creationId xmlns:a16="http://schemas.microsoft.com/office/drawing/2014/main" id="{8993B428-6147-4AF0-9E53-99A7846134B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37" name="Text Box 5">
          <a:extLst>
            <a:ext uri="{FF2B5EF4-FFF2-40B4-BE49-F238E27FC236}">
              <a16:creationId xmlns:a16="http://schemas.microsoft.com/office/drawing/2014/main" id="{D7859424-ECF9-4EF5-A544-9E8C375A54F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938" name="Text Box 5">
          <a:extLst>
            <a:ext uri="{FF2B5EF4-FFF2-40B4-BE49-F238E27FC236}">
              <a16:creationId xmlns:a16="http://schemas.microsoft.com/office/drawing/2014/main" id="{B51E5978-1214-4515-81DC-958EAB209DF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939" name="Text Box 5">
          <a:extLst>
            <a:ext uri="{FF2B5EF4-FFF2-40B4-BE49-F238E27FC236}">
              <a16:creationId xmlns:a16="http://schemas.microsoft.com/office/drawing/2014/main" id="{3ADB4BD8-C07E-408C-81D8-B2478F1F8E48}"/>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940" name="Text Box 5">
          <a:extLst>
            <a:ext uri="{FF2B5EF4-FFF2-40B4-BE49-F238E27FC236}">
              <a16:creationId xmlns:a16="http://schemas.microsoft.com/office/drawing/2014/main" id="{1BABE059-6047-41CA-BDFF-2C524414015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941" name="Text Box 5">
          <a:extLst>
            <a:ext uri="{FF2B5EF4-FFF2-40B4-BE49-F238E27FC236}">
              <a16:creationId xmlns:a16="http://schemas.microsoft.com/office/drawing/2014/main" id="{2CD5080B-1E26-4208-BA4A-E9C13DE2B12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42" name="Text Box 5">
          <a:extLst>
            <a:ext uri="{FF2B5EF4-FFF2-40B4-BE49-F238E27FC236}">
              <a16:creationId xmlns:a16="http://schemas.microsoft.com/office/drawing/2014/main" id="{67F87F8D-46B6-4F11-B846-6CEF98DDBA2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43" name="Text Box 5">
          <a:extLst>
            <a:ext uri="{FF2B5EF4-FFF2-40B4-BE49-F238E27FC236}">
              <a16:creationId xmlns:a16="http://schemas.microsoft.com/office/drawing/2014/main" id="{C13649EB-F113-4420-9526-5C4C6F7B373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44" name="Text Box 5">
          <a:extLst>
            <a:ext uri="{FF2B5EF4-FFF2-40B4-BE49-F238E27FC236}">
              <a16:creationId xmlns:a16="http://schemas.microsoft.com/office/drawing/2014/main" id="{A67CC00E-0855-4324-A2B4-C7F48115E07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45" name="Text Box 5">
          <a:extLst>
            <a:ext uri="{FF2B5EF4-FFF2-40B4-BE49-F238E27FC236}">
              <a16:creationId xmlns:a16="http://schemas.microsoft.com/office/drawing/2014/main" id="{810CB8D9-756D-469B-B6BF-A8F6675D3B6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46" name="Text Box 5">
          <a:extLst>
            <a:ext uri="{FF2B5EF4-FFF2-40B4-BE49-F238E27FC236}">
              <a16:creationId xmlns:a16="http://schemas.microsoft.com/office/drawing/2014/main" id="{9D6CBB73-297A-4A13-BB44-70CBF963F0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47" name="Text Box 5">
          <a:extLst>
            <a:ext uri="{FF2B5EF4-FFF2-40B4-BE49-F238E27FC236}">
              <a16:creationId xmlns:a16="http://schemas.microsoft.com/office/drawing/2014/main" id="{EEFF7EC4-E56D-4DA9-8D55-B1C67A0CE7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48" name="Text Box 5">
          <a:extLst>
            <a:ext uri="{FF2B5EF4-FFF2-40B4-BE49-F238E27FC236}">
              <a16:creationId xmlns:a16="http://schemas.microsoft.com/office/drawing/2014/main" id="{C8C2DBDD-B5BA-4020-8E98-72B256BED3F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49" name="Text Box 5">
          <a:extLst>
            <a:ext uri="{FF2B5EF4-FFF2-40B4-BE49-F238E27FC236}">
              <a16:creationId xmlns:a16="http://schemas.microsoft.com/office/drawing/2014/main" id="{F412BC66-3915-4AF8-8132-51915F0E8FC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50" name="Text Box 5">
          <a:extLst>
            <a:ext uri="{FF2B5EF4-FFF2-40B4-BE49-F238E27FC236}">
              <a16:creationId xmlns:a16="http://schemas.microsoft.com/office/drawing/2014/main" id="{4963537E-1DCA-4C94-ACF2-B49AD50B94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51" name="Text Box 5">
          <a:extLst>
            <a:ext uri="{FF2B5EF4-FFF2-40B4-BE49-F238E27FC236}">
              <a16:creationId xmlns:a16="http://schemas.microsoft.com/office/drawing/2014/main" id="{3FD2B6B8-C2D4-43DF-AB33-A8648FA9D18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52" name="Text Box 5">
          <a:extLst>
            <a:ext uri="{FF2B5EF4-FFF2-40B4-BE49-F238E27FC236}">
              <a16:creationId xmlns:a16="http://schemas.microsoft.com/office/drawing/2014/main" id="{E54DCB95-026C-4427-84A4-46C8D51ADB8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53" name="Text Box 5">
          <a:extLst>
            <a:ext uri="{FF2B5EF4-FFF2-40B4-BE49-F238E27FC236}">
              <a16:creationId xmlns:a16="http://schemas.microsoft.com/office/drawing/2014/main" id="{986CA407-E9E0-4498-8145-45AA625D70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54" name="Text Box 5">
          <a:extLst>
            <a:ext uri="{FF2B5EF4-FFF2-40B4-BE49-F238E27FC236}">
              <a16:creationId xmlns:a16="http://schemas.microsoft.com/office/drawing/2014/main" id="{E4E61D02-9124-4BDD-96F5-1555B0C873D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55" name="Text Box 5">
          <a:extLst>
            <a:ext uri="{FF2B5EF4-FFF2-40B4-BE49-F238E27FC236}">
              <a16:creationId xmlns:a16="http://schemas.microsoft.com/office/drawing/2014/main" id="{8976C1A9-B41E-4A09-965E-8F98FEAF3D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56" name="Text Box 5">
          <a:extLst>
            <a:ext uri="{FF2B5EF4-FFF2-40B4-BE49-F238E27FC236}">
              <a16:creationId xmlns:a16="http://schemas.microsoft.com/office/drawing/2014/main" id="{1BCDF9A2-E626-43B9-ADC3-D3784505E1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57" name="Text Box 5">
          <a:extLst>
            <a:ext uri="{FF2B5EF4-FFF2-40B4-BE49-F238E27FC236}">
              <a16:creationId xmlns:a16="http://schemas.microsoft.com/office/drawing/2014/main" id="{DD69302D-EEAF-4BDE-BF7E-00E8C75BD00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58" name="Text Box 5">
          <a:extLst>
            <a:ext uri="{FF2B5EF4-FFF2-40B4-BE49-F238E27FC236}">
              <a16:creationId xmlns:a16="http://schemas.microsoft.com/office/drawing/2014/main" id="{D0328A67-F11B-4D13-9D88-667559DD982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59" name="Text Box 5">
          <a:extLst>
            <a:ext uri="{FF2B5EF4-FFF2-40B4-BE49-F238E27FC236}">
              <a16:creationId xmlns:a16="http://schemas.microsoft.com/office/drawing/2014/main" id="{D5376FB7-21F3-4DE2-BDB1-51FB4226B38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60" name="Text Box 5">
          <a:extLst>
            <a:ext uri="{FF2B5EF4-FFF2-40B4-BE49-F238E27FC236}">
              <a16:creationId xmlns:a16="http://schemas.microsoft.com/office/drawing/2014/main" id="{F5E73F2E-5B93-4E52-A08A-85551823AD0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61" name="Text Box 5">
          <a:extLst>
            <a:ext uri="{FF2B5EF4-FFF2-40B4-BE49-F238E27FC236}">
              <a16:creationId xmlns:a16="http://schemas.microsoft.com/office/drawing/2014/main" id="{4539F95F-14E7-46B2-B888-485DA23FFC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62" name="Text Box 5">
          <a:extLst>
            <a:ext uri="{FF2B5EF4-FFF2-40B4-BE49-F238E27FC236}">
              <a16:creationId xmlns:a16="http://schemas.microsoft.com/office/drawing/2014/main" id="{2349979F-DE2E-4D4D-BE44-E169F157AB6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63" name="Text Box 5">
          <a:extLst>
            <a:ext uri="{FF2B5EF4-FFF2-40B4-BE49-F238E27FC236}">
              <a16:creationId xmlns:a16="http://schemas.microsoft.com/office/drawing/2014/main" id="{B1774F14-B971-476E-8B0F-5331A6D92CF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64" name="Text Box 5">
          <a:extLst>
            <a:ext uri="{FF2B5EF4-FFF2-40B4-BE49-F238E27FC236}">
              <a16:creationId xmlns:a16="http://schemas.microsoft.com/office/drawing/2014/main" id="{DF66DB54-75BF-401B-9435-2BB609D0CD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65" name="Text Box 5">
          <a:extLst>
            <a:ext uri="{FF2B5EF4-FFF2-40B4-BE49-F238E27FC236}">
              <a16:creationId xmlns:a16="http://schemas.microsoft.com/office/drawing/2014/main" id="{2511EB43-4257-4E63-A014-4183D22A0BE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66" name="Text Box 5">
          <a:extLst>
            <a:ext uri="{FF2B5EF4-FFF2-40B4-BE49-F238E27FC236}">
              <a16:creationId xmlns:a16="http://schemas.microsoft.com/office/drawing/2014/main" id="{9479CF2C-45DC-461F-BE29-61D0FAEA771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67" name="Text Box 5">
          <a:extLst>
            <a:ext uri="{FF2B5EF4-FFF2-40B4-BE49-F238E27FC236}">
              <a16:creationId xmlns:a16="http://schemas.microsoft.com/office/drawing/2014/main" id="{A774E788-3C4F-4898-8788-1DEE68BAED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68" name="Text Box 5">
          <a:extLst>
            <a:ext uri="{FF2B5EF4-FFF2-40B4-BE49-F238E27FC236}">
              <a16:creationId xmlns:a16="http://schemas.microsoft.com/office/drawing/2014/main" id="{90F7EFDC-C027-496C-A21B-39C52E6BBB3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69" name="Text Box 5">
          <a:extLst>
            <a:ext uri="{FF2B5EF4-FFF2-40B4-BE49-F238E27FC236}">
              <a16:creationId xmlns:a16="http://schemas.microsoft.com/office/drawing/2014/main" id="{0004F4C6-FE83-40B4-8D4A-760F6DFFEE7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70" name="Text Box 5">
          <a:extLst>
            <a:ext uri="{FF2B5EF4-FFF2-40B4-BE49-F238E27FC236}">
              <a16:creationId xmlns:a16="http://schemas.microsoft.com/office/drawing/2014/main" id="{887B7B7A-CB51-492D-A4AF-15699BD0ECC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71" name="Text Box 5">
          <a:extLst>
            <a:ext uri="{FF2B5EF4-FFF2-40B4-BE49-F238E27FC236}">
              <a16:creationId xmlns:a16="http://schemas.microsoft.com/office/drawing/2014/main" id="{DB03C3A8-2DCD-4E01-B761-2C4AFFD9BC4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72" name="Text Box 5">
          <a:extLst>
            <a:ext uri="{FF2B5EF4-FFF2-40B4-BE49-F238E27FC236}">
              <a16:creationId xmlns:a16="http://schemas.microsoft.com/office/drawing/2014/main" id="{ED7E52A7-541E-44A3-A30A-74F3CAAD4D5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73" name="Text Box 5">
          <a:extLst>
            <a:ext uri="{FF2B5EF4-FFF2-40B4-BE49-F238E27FC236}">
              <a16:creationId xmlns:a16="http://schemas.microsoft.com/office/drawing/2014/main" id="{8ED0B6D9-4979-4B1D-94BE-E7FA801CA2E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74" name="Text Box 5">
          <a:extLst>
            <a:ext uri="{FF2B5EF4-FFF2-40B4-BE49-F238E27FC236}">
              <a16:creationId xmlns:a16="http://schemas.microsoft.com/office/drawing/2014/main" id="{F33EEC62-3081-41F5-9172-21E30FE46C3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75" name="Text Box 5">
          <a:extLst>
            <a:ext uri="{FF2B5EF4-FFF2-40B4-BE49-F238E27FC236}">
              <a16:creationId xmlns:a16="http://schemas.microsoft.com/office/drawing/2014/main" id="{2E7AA93D-1C18-4732-A881-A48B588C800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76" name="Text Box 5">
          <a:extLst>
            <a:ext uri="{FF2B5EF4-FFF2-40B4-BE49-F238E27FC236}">
              <a16:creationId xmlns:a16="http://schemas.microsoft.com/office/drawing/2014/main" id="{0E4C269F-4C37-4C11-8F44-C341BB72DB6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77" name="Text Box 5">
          <a:extLst>
            <a:ext uri="{FF2B5EF4-FFF2-40B4-BE49-F238E27FC236}">
              <a16:creationId xmlns:a16="http://schemas.microsoft.com/office/drawing/2014/main" id="{CABD8C8B-921B-4429-9CF1-56F1BEC6B9D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78" name="Text Box 5">
          <a:extLst>
            <a:ext uri="{FF2B5EF4-FFF2-40B4-BE49-F238E27FC236}">
              <a16:creationId xmlns:a16="http://schemas.microsoft.com/office/drawing/2014/main" id="{3A586B35-6938-4359-B46C-E10085434A1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79" name="Text Box 5">
          <a:extLst>
            <a:ext uri="{FF2B5EF4-FFF2-40B4-BE49-F238E27FC236}">
              <a16:creationId xmlns:a16="http://schemas.microsoft.com/office/drawing/2014/main" id="{F615763C-BDAD-421D-8367-B854F42804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80" name="Text Box 5">
          <a:extLst>
            <a:ext uri="{FF2B5EF4-FFF2-40B4-BE49-F238E27FC236}">
              <a16:creationId xmlns:a16="http://schemas.microsoft.com/office/drawing/2014/main" id="{516CFD68-472A-4A2C-9A53-4ED4805847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81" name="Text Box 5">
          <a:extLst>
            <a:ext uri="{FF2B5EF4-FFF2-40B4-BE49-F238E27FC236}">
              <a16:creationId xmlns:a16="http://schemas.microsoft.com/office/drawing/2014/main" id="{8A75ACE7-F85F-4C2A-A286-8FA0B4F73FB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82" name="Text Box 5">
          <a:extLst>
            <a:ext uri="{FF2B5EF4-FFF2-40B4-BE49-F238E27FC236}">
              <a16:creationId xmlns:a16="http://schemas.microsoft.com/office/drawing/2014/main" id="{77CF5CEB-5981-48B0-880C-495419C2CA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83" name="Text Box 5">
          <a:extLst>
            <a:ext uri="{FF2B5EF4-FFF2-40B4-BE49-F238E27FC236}">
              <a16:creationId xmlns:a16="http://schemas.microsoft.com/office/drawing/2014/main" id="{F7AE11C0-6A4B-4FE0-92F9-1D939A18044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84" name="Text Box 5">
          <a:extLst>
            <a:ext uri="{FF2B5EF4-FFF2-40B4-BE49-F238E27FC236}">
              <a16:creationId xmlns:a16="http://schemas.microsoft.com/office/drawing/2014/main" id="{4C4D8E25-2766-473C-944F-6C007C773BC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85" name="Text Box 5">
          <a:extLst>
            <a:ext uri="{FF2B5EF4-FFF2-40B4-BE49-F238E27FC236}">
              <a16:creationId xmlns:a16="http://schemas.microsoft.com/office/drawing/2014/main" id="{EF8E5564-974B-4441-97D8-AB451C2666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986" name="Text Box 5">
          <a:extLst>
            <a:ext uri="{FF2B5EF4-FFF2-40B4-BE49-F238E27FC236}">
              <a16:creationId xmlns:a16="http://schemas.microsoft.com/office/drawing/2014/main" id="{0218DEE7-D157-4621-B744-D9FC0F88340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987" name="Text Box 5">
          <a:extLst>
            <a:ext uri="{FF2B5EF4-FFF2-40B4-BE49-F238E27FC236}">
              <a16:creationId xmlns:a16="http://schemas.microsoft.com/office/drawing/2014/main" id="{1546C4A2-AF17-48DC-8AFE-AD1B6621CFB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988" name="Text Box 5">
          <a:extLst>
            <a:ext uri="{FF2B5EF4-FFF2-40B4-BE49-F238E27FC236}">
              <a16:creationId xmlns:a16="http://schemas.microsoft.com/office/drawing/2014/main" id="{F508A2AE-D7CA-474A-8792-72B4B187E534}"/>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989" name="Text Box 5">
          <a:extLst>
            <a:ext uri="{FF2B5EF4-FFF2-40B4-BE49-F238E27FC236}">
              <a16:creationId xmlns:a16="http://schemas.microsoft.com/office/drawing/2014/main" id="{12D4D510-F9CE-4D05-B866-318B9F05B178}"/>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90" name="Text Box 5">
          <a:extLst>
            <a:ext uri="{FF2B5EF4-FFF2-40B4-BE49-F238E27FC236}">
              <a16:creationId xmlns:a16="http://schemas.microsoft.com/office/drawing/2014/main" id="{7978FBC8-F064-421D-A70F-4F013B60640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91" name="Text Box 5">
          <a:extLst>
            <a:ext uri="{FF2B5EF4-FFF2-40B4-BE49-F238E27FC236}">
              <a16:creationId xmlns:a16="http://schemas.microsoft.com/office/drawing/2014/main" id="{AE128B26-45D3-453E-A205-CEA0C0C410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92" name="Text Box 5">
          <a:extLst>
            <a:ext uri="{FF2B5EF4-FFF2-40B4-BE49-F238E27FC236}">
              <a16:creationId xmlns:a16="http://schemas.microsoft.com/office/drawing/2014/main" id="{24500DCD-28B5-49DE-A2D2-D113C94237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93" name="Text Box 5">
          <a:extLst>
            <a:ext uri="{FF2B5EF4-FFF2-40B4-BE49-F238E27FC236}">
              <a16:creationId xmlns:a16="http://schemas.microsoft.com/office/drawing/2014/main" id="{B175171E-760D-48BF-AEBE-E35FCF11E2F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94" name="Text Box 5">
          <a:extLst>
            <a:ext uri="{FF2B5EF4-FFF2-40B4-BE49-F238E27FC236}">
              <a16:creationId xmlns:a16="http://schemas.microsoft.com/office/drawing/2014/main" id="{7712153B-99C7-4BFD-8743-5BFA8AF73E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95" name="Text Box 5">
          <a:extLst>
            <a:ext uri="{FF2B5EF4-FFF2-40B4-BE49-F238E27FC236}">
              <a16:creationId xmlns:a16="http://schemas.microsoft.com/office/drawing/2014/main" id="{26582F38-BD92-42F2-89FB-11F037564F1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96" name="Text Box 5">
          <a:extLst>
            <a:ext uri="{FF2B5EF4-FFF2-40B4-BE49-F238E27FC236}">
              <a16:creationId xmlns:a16="http://schemas.microsoft.com/office/drawing/2014/main" id="{FCAD4DEB-6C09-4391-884C-286C1935099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97" name="Text Box 5">
          <a:extLst>
            <a:ext uri="{FF2B5EF4-FFF2-40B4-BE49-F238E27FC236}">
              <a16:creationId xmlns:a16="http://schemas.microsoft.com/office/drawing/2014/main" id="{D478BDD2-F68B-40C3-908F-79E3B9B1658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998" name="Text Box 5">
          <a:extLst>
            <a:ext uri="{FF2B5EF4-FFF2-40B4-BE49-F238E27FC236}">
              <a16:creationId xmlns:a16="http://schemas.microsoft.com/office/drawing/2014/main" id="{D4EF1264-6566-4BF8-8F01-8CEDA93ECEF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999" name="Text Box 5">
          <a:extLst>
            <a:ext uri="{FF2B5EF4-FFF2-40B4-BE49-F238E27FC236}">
              <a16:creationId xmlns:a16="http://schemas.microsoft.com/office/drawing/2014/main" id="{7ACEC3EC-1841-4042-8B51-2A37181564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00" name="Text Box 5">
          <a:extLst>
            <a:ext uri="{FF2B5EF4-FFF2-40B4-BE49-F238E27FC236}">
              <a16:creationId xmlns:a16="http://schemas.microsoft.com/office/drawing/2014/main" id="{C2A0204A-4C9F-4F2E-97F7-8C78BDFE093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01" name="Text Box 5">
          <a:extLst>
            <a:ext uri="{FF2B5EF4-FFF2-40B4-BE49-F238E27FC236}">
              <a16:creationId xmlns:a16="http://schemas.microsoft.com/office/drawing/2014/main" id="{7EAEBFEA-0061-4B5B-90E8-DB5871BF31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02" name="Text Box 5">
          <a:extLst>
            <a:ext uri="{FF2B5EF4-FFF2-40B4-BE49-F238E27FC236}">
              <a16:creationId xmlns:a16="http://schemas.microsoft.com/office/drawing/2014/main" id="{419BDDDD-FD87-4878-9C2D-1AC9A581C64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03" name="Text Box 5">
          <a:extLst>
            <a:ext uri="{FF2B5EF4-FFF2-40B4-BE49-F238E27FC236}">
              <a16:creationId xmlns:a16="http://schemas.microsoft.com/office/drawing/2014/main" id="{77E4B183-D8FD-4068-A1BC-2B0686A4824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04" name="Text Box 5">
          <a:extLst>
            <a:ext uri="{FF2B5EF4-FFF2-40B4-BE49-F238E27FC236}">
              <a16:creationId xmlns:a16="http://schemas.microsoft.com/office/drawing/2014/main" id="{B39193A4-97BD-4003-8172-04AB49DF5B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05" name="Text Box 5">
          <a:extLst>
            <a:ext uri="{FF2B5EF4-FFF2-40B4-BE49-F238E27FC236}">
              <a16:creationId xmlns:a16="http://schemas.microsoft.com/office/drawing/2014/main" id="{ED9CF8A9-F253-4308-BF7F-FCD61FC5EF1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06" name="Text Box 5">
          <a:extLst>
            <a:ext uri="{FF2B5EF4-FFF2-40B4-BE49-F238E27FC236}">
              <a16:creationId xmlns:a16="http://schemas.microsoft.com/office/drawing/2014/main" id="{D4E3751B-266E-4C1C-9749-64273CA6421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07" name="Text Box 5">
          <a:extLst>
            <a:ext uri="{FF2B5EF4-FFF2-40B4-BE49-F238E27FC236}">
              <a16:creationId xmlns:a16="http://schemas.microsoft.com/office/drawing/2014/main" id="{66C86E94-9369-4620-A13E-365452711EC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08" name="Text Box 5">
          <a:extLst>
            <a:ext uri="{FF2B5EF4-FFF2-40B4-BE49-F238E27FC236}">
              <a16:creationId xmlns:a16="http://schemas.microsoft.com/office/drawing/2014/main" id="{CFEADF89-399E-465D-9194-95647A92E96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09" name="Text Box 5">
          <a:extLst>
            <a:ext uri="{FF2B5EF4-FFF2-40B4-BE49-F238E27FC236}">
              <a16:creationId xmlns:a16="http://schemas.microsoft.com/office/drawing/2014/main" id="{8573C6C8-7979-4B3F-819B-E6BB0B057E2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10" name="Text Box 5">
          <a:extLst>
            <a:ext uri="{FF2B5EF4-FFF2-40B4-BE49-F238E27FC236}">
              <a16:creationId xmlns:a16="http://schemas.microsoft.com/office/drawing/2014/main" id="{D9CA9DC6-733B-4470-89D8-109B97BD29F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11" name="Text Box 5">
          <a:extLst>
            <a:ext uri="{FF2B5EF4-FFF2-40B4-BE49-F238E27FC236}">
              <a16:creationId xmlns:a16="http://schemas.microsoft.com/office/drawing/2014/main" id="{014FA601-879F-450E-8148-78A73AFADBB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12" name="Text Box 5">
          <a:extLst>
            <a:ext uri="{FF2B5EF4-FFF2-40B4-BE49-F238E27FC236}">
              <a16:creationId xmlns:a16="http://schemas.microsoft.com/office/drawing/2014/main" id="{7AF72455-13A6-40F2-9A5F-AD3BFF8B82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13" name="Text Box 5">
          <a:extLst>
            <a:ext uri="{FF2B5EF4-FFF2-40B4-BE49-F238E27FC236}">
              <a16:creationId xmlns:a16="http://schemas.microsoft.com/office/drawing/2014/main" id="{D9795167-CBF2-4CE0-AD1D-C45AFE79765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14" name="Text Box 5">
          <a:extLst>
            <a:ext uri="{FF2B5EF4-FFF2-40B4-BE49-F238E27FC236}">
              <a16:creationId xmlns:a16="http://schemas.microsoft.com/office/drawing/2014/main" id="{515F138B-13B7-4ADD-80E8-1006D8E2AD1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15" name="Text Box 5">
          <a:extLst>
            <a:ext uri="{FF2B5EF4-FFF2-40B4-BE49-F238E27FC236}">
              <a16:creationId xmlns:a16="http://schemas.microsoft.com/office/drawing/2014/main" id="{F80A434D-1A5E-44F9-9564-77B47B123B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16" name="Text Box 5">
          <a:extLst>
            <a:ext uri="{FF2B5EF4-FFF2-40B4-BE49-F238E27FC236}">
              <a16:creationId xmlns:a16="http://schemas.microsoft.com/office/drawing/2014/main" id="{AE70A433-2467-4105-9048-879A6056AF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17" name="Text Box 5">
          <a:extLst>
            <a:ext uri="{FF2B5EF4-FFF2-40B4-BE49-F238E27FC236}">
              <a16:creationId xmlns:a16="http://schemas.microsoft.com/office/drawing/2014/main" id="{43DB9457-1BA0-4BCE-AED8-52D4CE36D8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18" name="Text Box 5">
          <a:extLst>
            <a:ext uri="{FF2B5EF4-FFF2-40B4-BE49-F238E27FC236}">
              <a16:creationId xmlns:a16="http://schemas.microsoft.com/office/drawing/2014/main" id="{02570D7F-AB89-4437-A598-8EBBBD94CE4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19" name="Text Box 5">
          <a:extLst>
            <a:ext uri="{FF2B5EF4-FFF2-40B4-BE49-F238E27FC236}">
              <a16:creationId xmlns:a16="http://schemas.microsoft.com/office/drawing/2014/main" id="{52FBF1E4-65B7-43DF-A6A4-82904DC0109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20" name="Text Box 5">
          <a:extLst>
            <a:ext uri="{FF2B5EF4-FFF2-40B4-BE49-F238E27FC236}">
              <a16:creationId xmlns:a16="http://schemas.microsoft.com/office/drawing/2014/main" id="{304AB007-1EE4-451F-AD93-401B098F2F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21" name="Text Box 5">
          <a:extLst>
            <a:ext uri="{FF2B5EF4-FFF2-40B4-BE49-F238E27FC236}">
              <a16:creationId xmlns:a16="http://schemas.microsoft.com/office/drawing/2014/main" id="{D0CF81F0-CC9E-47B5-91BA-60285B94783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22" name="Text Box 5">
          <a:extLst>
            <a:ext uri="{FF2B5EF4-FFF2-40B4-BE49-F238E27FC236}">
              <a16:creationId xmlns:a16="http://schemas.microsoft.com/office/drawing/2014/main" id="{33FDC189-8737-4C87-9BD0-D15E81DD14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23" name="Text Box 5">
          <a:extLst>
            <a:ext uri="{FF2B5EF4-FFF2-40B4-BE49-F238E27FC236}">
              <a16:creationId xmlns:a16="http://schemas.microsoft.com/office/drawing/2014/main" id="{ECD7B895-E816-465E-B997-071683574E8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24" name="Text Box 5">
          <a:extLst>
            <a:ext uri="{FF2B5EF4-FFF2-40B4-BE49-F238E27FC236}">
              <a16:creationId xmlns:a16="http://schemas.microsoft.com/office/drawing/2014/main" id="{901C8CF1-7BDD-4299-9209-19807C86ECF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25" name="Text Box 5">
          <a:extLst>
            <a:ext uri="{FF2B5EF4-FFF2-40B4-BE49-F238E27FC236}">
              <a16:creationId xmlns:a16="http://schemas.microsoft.com/office/drawing/2014/main" id="{1F9199B5-C2DF-4AF9-B792-B98BFDF20E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26" name="Text Box 5">
          <a:extLst>
            <a:ext uri="{FF2B5EF4-FFF2-40B4-BE49-F238E27FC236}">
              <a16:creationId xmlns:a16="http://schemas.microsoft.com/office/drawing/2014/main" id="{A0409F8C-9CC2-4DC1-9BD6-DFFB2875C7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27" name="Text Box 5">
          <a:extLst>
            <a:ext uri="{FF2B5EF4-FFF2-40B4-BE49-F238E27FC236}">
              <a16:creationId xmlns:a16="http://schemas.microsoft.com/office/drawing/2014/main" id="{15E9535A-2221-4300-9759-643155ABE30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28" name="Text Box 5">
          <a:extLst>
            <a:ext uri="{FF2B5EF4-FFF2-40B4-BE49-F238E27FC236}">
              <a16:creationId xmlns:a16="http://schemas.microsoft.com/office/drawing/2014/main" id="{960B38A2-0F45-4D26-A427-39742CF6DEC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29" name="Text Box 5">
          <a:extLst>
            <a:ext uri="{FF2B5EF4-FFF2-40B4-BE49-F238E27FC236}">
              <a16:creationId xmlns:a16="http://schemas.microsoft.com/office/drawing/2014/main" id="{491BB39D-09C8-403D-8FF2-7DBADB3AAA6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30" name="Text Box 5">
          <a:extLst>
            <a:ext uri="{FF2B5EF4-FFF2-40B4-BE49-F238E27FC236}">
              <a16:creationId xmlns:a16="http://schemas.microsoft.com/office/drawing/2014/main" id="{E63EDF4C-EBE4-4C72-A35A-C6E7E2B6B61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31" name="Text Box 5">
          <a:extLst>
            <a:ext uri="{FF2B5EF4-FFF2-40B4-BE49-F238E27FC236}">
              <a16:creationId xmlns:a16="http://schemas.microsoft.com/office/drawing/2014/main" id="{91D1DA84-42F8-4CC4-95B8-73C71BF8CFD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32" name="Text Box 5">
          <a:extLst>
            <a:ext uri="{FF2B5EF4-FFF2-40B4-BE49-F238E27FC236}">
              <a16:creationId xmlns:a16="http://schemas.microsoft.com/office/drawing/2014/main" id="{6BB163DD-63B1-471B-93D3-7920A0C86C0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33" name="Text Box 5">
          <a:extLst>
            <a:ext uri="{FF2B5EF4-FFF2-40B4-BE49-F238E27FC236}">
              <a16:creationId xmlns:a16="http://schemas.microsoft.com/office/drawing/2014/main" id="{BE2EE71E-5557-4843-A8BA-8F743B2CB6B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034" name="Text Box 5">
          <a:extLst>
            <a:ext uri="{FF2B5EF4-FFF2-40B4-BE49-F238E27FC236}">
              <a16:creationId xmlns:a16="http://schemas.microsoft.com/office/drawing/2014/main" id="{D766659E-65A5-482C-896D-FFFFD3D04518}"/>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035" name="Text Box 5">
          <a:extLst>
            <a:ext uri="{FF2B5EF4-FFF2-40B4-BE49-F238E27FC236}">
              <a16:creationId xmlns:a16="http://schemas.microsoft.com/office/drawing/2014/main" id="{F872F121-88BB-4125-911C-CE223A480BD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036" name="Text Box 5">
          <a:extLst>
            <a:ext uri="{FF2B5EF4-FFF2-40B4-BE49-F238E27FC236}">
              <a16:creationId xmlns:a16="http://schemas.microsoft.com/office/drawing/2014/main" id="{88A68B5E-8192-40A1-855F-539E8A4C3FA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037" name="Text Box 5">
          <a:extLst>
            <a:ext uri="{FF2B5EF4-FFF2-40B4-BE49-F238E27FC236}">
              <a16:creationId xmlns:a16="http://schemas.microsoft.com/office/drawing/2014/main" id="{73A8D09B-3194-4904-AD44-935094C7CD1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38" name="Text Box 5">
          <a:extLst>
            <a:ext uri="{FF2B5EF4-FFF2-40B4-BE49-F238E27FC236}">
              <a16:creationId xmlns:a16="http://schemas.microsoft.com/office/drawing/2014/main" id="{EA7E2516-0B0A-4E75-A342-CEF540AB00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39" name="Text Box 5">
          <a:extLst>
            <a:ext uri="{FF2B5EF4-FFF2-40B4-BE49-F238E27FC236}">
              <a16:creationId xmlns:a16="http://schemas.microsoft.com/office/drawing/2014/main" id="{D7495B92-D350-47CF-91EC-DA4F756819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40" name="Text Box 5">
          <a:extLst>
            <a:ext uri="{FF2B5EF4-FFF2-40B4-BE49-F238E27FC236}">
              <a16:creationId xmlns:a16="http://schemas.microsoft.com/office/drawing/2014/main" id="{4C692956-093D-40DB-B0B7-F1C33D40B94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41" name="Text Box 5">
          <a:extLst>
            <a:ext uri="{FF2B5EF4-FFF2-40B4-BE49-F238E27FC236}">
              <a16:creationId xmlns:a16="http://schemas.microsoft.com/office/drawing/2014/main" id="{DBB46C6A-259D-4D08-9990-62B16A39101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42" name="Text Box 5">
          <a:extLst>
            <a:ext uri="{FF2B5EF4-FFF2-40B4-BE49-F238E27FC236}">
              <a16:creationId xmlns:a16="http://schemas.microsoft.com/office/drawing/2014/main" id="{6944264F-57DF-4A06-BD7F-944B66DD3FB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43" name="Text Box 5">
          <a:extLst>
            <a:ext uri="{FF2B5EF4-FFF2-40B4-BE49-F238E27FC236}">
              <a16:creationId xmlns:a16="http://schemas.microsoft.com/office/drawing/2014/main" id="{01900865-00BF-4E8B-A47D-F35F4164931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44" name="Text Box 5">
          <a:extLst>
            <a:ext uri="{FF2B5EF4-FFF2-40B4-BE49-F238E27FC236}">
              <a16:creationId xmlns:a16="http://schemas.microsoft.com/office/drawing/2014/main" id="{BE23F8FA-C96B-43AE-A2DB-870D3CDD170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45" name="Text Box 5">
          <a:extLst>
            <a:ext uri="{FF2B5EF4-FFF2-40B4-BE49-F238E27FC236}">
              <a16:creationId xmlns:a16="http://schemas.microsoft.com/office/drawing/2014/main" id="{28112A39-03D0-47FE-8EAE-04F05CA33C1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46" name="Text Box 5">
          <a:extLst>
            <a:ext uri="{FF2B5EF4-FFF2-40B4-BE49-F238E27FC236}">
              <a16:creationId xmlns:a16="http://schemas.microsoft.com/office/drawing/2014/main" id="{0F580912-F66C-4E4B-A878-0EF68E9FC32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47" name="Text Box 5">
          <a:extLst>
            <a:ext uri="{FF2B5EF4-FFF2-40B4-BE49-F238E27FC236}">
              <a16:creationId xmlns:a16="http://schemas.microsoft.com/office/drawing/2014/main" id="{42C2B86E-FC46-4E97-87CB-4CD83C051C7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48" name="Text Box 5">
          <a:extLst>
            <a:ext uri="{FF2B5EF4-FFF2-40B4-BE49-F238E27FC236}">
              <a16:creationId xmlns:a16="http://schemas.microsoft.com/office/drawing/2014/main" id="{5FF0CDFF-F293-497F-A83C-930D612FC1D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49" name="Text Box 5">
          <a:extLst>
            <a:ext uri="{FF2B5EF4-FFF2-40B4-BE49-F238E27FC236}">
              <a16:creationId xmlns:a16="http://schemas.microsoft.com/office/drawing/2014/main" id="{0045935F-A5E9-4DCD-8490-CFE5B32CEC5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50" name="Text Box 5">
          <a:extLst>
            <a:ext uri="{FF2B5EF4-FFF2-40B4-BE49-F238E27FC236}">
              <a16:creationId xmlns:a16="http://schemas.microsoft.com/office/drawing/2014/main" id="{FA43BC7D-9A44-4E12-98BA-7AF3093A7F0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51" name="Text Box 5">
          <a:extLst>
            <a:ext uri="{FF2B5EF4-FFF2-40B4-BE49-F238E27FC236}">
              <a16:creationId xmlns:a16="http://schemas.microsoft.com/office/drawing/2014/main" id="{77B7DF83-DFA5-4E6A-A2E1-02D583F8988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52" name="Text Box 5">
          <a:extLst>
            <a:ext uri="{FF2B5EF4-FFF2-40B4-BE49-F238E27FC236}">
              <a16:creationId xmlns:a16="http://schemas.microsoft.com/office/drawing/2014/main" id="{589B425B-EC71-4EAC-8BBB-15F0D5BD144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53" name="Text Box 5">
          <a:extLst>
            <a:ext uri="{FF2B5EF4-FFF2-40B4-BE49-F238E27FC236}">
              <a16:creationId xmlns:a16="http://schemas.microsoft.com/office/drawing/2014/main" id="{D268D081-8EA5-4C3D-A01E-335FDCC3ACB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54" name="Text Box 5">
          <a:extLst>
            <a:ext uri="{FF2B5EF4-FFF2-40B4-BE49-F238E27FC236}">
              <a16:creationId xmlns:a16="http://schemas.microsoft.com/office/drawing/2014/main" id="{50CF73BA-6A19-4784-9CDF-750311C8A9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55" name="Text Box 5">
          <a:extLst>
            <a:ext uri="{FF2B5EF4-FFF2-40B4-BE49-F238E27FC236}">
              <a16:creationId xmlns:a16="http://schemas.microsoft.com/office/drawing/2014/main" id="{9D6BBFF1-78B2-47A5-9A69-CF3856786B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56" name="Text Box 5">
          <a:extLst>
            <a:ext uri="{FF2B5EF4-FFF2-40B4-BE49-F238E27FC236}">
              <a16:creationId xmlns:a16="http://schemas.microsoft.com/office/drawing/2014/main" id="{F5DC3C54-398F-415E-B074-11AB77EEAA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57" name="Text Box 5">
          <a:extLst>
            <a:ext uri="{FF2B5EF4-FFF2-40B4-BE49-F238E27FC236}">
              <a16:creationId xmlns:a16="http://schemas.microsoft.com/office/drawing/2014/main" id="{A591424F-FC3F-48E9-8C3B-BE626EEF70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58" name="Text Box 5">
          <a:extLst>
            <a:ext uri="{FF2B5EF4-FFF2-40B4-BE49-F238E27FC236}">
              <a16:creationId xmlns:a16="http://schemas.microsoft.com/office/drawing/2014/main" id="{F427978E-9AB6-4AC0-8851-577734D343F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59" name="Text Box 5">
          <a:extLst>
            <a:ext uri="{FF2B5EF4-FFF2-40B4-BE49-F238E27FC236}">
              <a16:creationId xmlns:a16="http://schemas.microsoft.com/office/drawing/2014/main" id="{408A8A8A-2EAC-47A7-968C-A748AC6D69E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60" name="Text Box 5">
          <a:extLst>
            <a:ext uri="{FF2B5EF4-FFF2-40B4-BE49-F238E27FC236}">
              <a16:creationId xmlns:a16="http://schemas.microsoft.com/office/drawing/2014/main" id="{31549FB3-229D-41DE-B598-61EA273FED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61" name="Text Box 5">
          <a:extLst>
            <a:ext uri="{FF2B5EF4-FFF2-40B4-BE49-F238E27FC236}">
              <a16:creationId xmlns:a16="http://schemas.microsoft.com/office/drawing/2014/main" id="{0E1499BE-ACDF-43B1-A0E2-BEE07B93BC4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62" name="Text Box 5">
          <a:extLst>
            <a:ext uri="{FF2B5EF4-FFF2-40B4-BE49-F238E27FC236}">
              <a16:creationId xmlns:a16="http://schemas.microsoft.com/office/drawing/2014/main" id="{F894DD67-705C-4FA8-972C-7F8072944B3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63" name="Text Box 5">
          <a:extLst>
            <a:ext uri="{FF2B5EF4-FFF2-40B4-BE49-F238E27FC236}">
              <a16:creationId xmlns:a16="http://schemas.microsoft.com/office/drawing/2014/main" id="{DC6EE271-8C72-44B9-A813-D6583080023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64" name="Text Box 5">
          <a:extLst>
            <a:ext uri="{FF2B5EF4-FFF2-40B4-BE49-F238E27FC236}">
              <a16:creationId xmlns:a16="http://schemas.microsoft.com/office/drawing/2014/main" id="{65D9D96D-F8C8-478C-88DC-8604102C8E2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65" name="Text Box 5">
          <a:extLst>
            <a:ext uri="{FF2B5EF4-FFF2-40B4-BE49-F238E27FC236}">
              <a16:creationId xmlns:a16="http://schemas.microsoft.com/office/drawing/2014/main" id="{C35247FB-354A-4E79-9BB8-035AE368802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66" name="Text Box 5">
          <a:extLst>
            <a:ext uri="{FF2B5EF4-FFF2-40B4-BE49-F238E27FC236}">
              <a16:creationId xmlns:a16="http://schemas.microsoft.com/office/drawing/2014/main" id="{5041724C-E588-42CE-831E-AF448A50EF4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67" name="Text Box 5">
          <a:extLst>
            <a:ext uri="{FF2B5EF4-FFF2-40B4-BE49-F238E27FC236}">
              <a16:creationId xmlns:a16="http://schemas.microsoft.com/office/drawing/2014/main" id="{0EEC4025-40C8-4FBC-B570-2B91020C43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68" name="Text Box 5">
          <a:extLst>
            <a:ext uri="{FF2B5EF4-FFF2-40B4-BE49-F238E27FC236}">
              <a16:creationId xmlns:a16="http://schemas.microsoft.com/office/drawing/2014/main" id="{3EDE3B4F-B1C6-4AB9-9F45-0200725A8A5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69" name="Text Box 5">
          <a:extLst>
            <a:ext uri="{FF2B5EF4-FFF2-40B4-BE49-F238E27FC236}">
              <a16:creationId xmlns:a16="http://schemas.microsoft.com/office/drawing/2014/main" id="{48047962-A5FB-4642-894B-09A3384B1E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70" name="Text Box 5">
          <a:extLst>
            <a:ext uri="{FF2B5EF4-FFF2-40B4-BE49-F238E27FC236}">
              <a16:creationId xmlns:a16="http://schemas.microsoft.com/office/drawing/2014/main" id="{B9323035-2E17-475E-B121-35AF8EBEA8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71" name="Text Box 5">
          <a:extLst>
            <a:ext uri="{FF2B5EF4-FFF2-40B4-BE49-F238E27FC236}">
              <a16:creationId xmlns:a16="http://schemas.microsoft.com/office/drawing/2014/main" id="{D8F256B4-2F88-47B8-B307-86D70B2C527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72" name="Text Box 5">
          <a:extLst>
            <a:ext uri="{FF2B5EF4-FFF2-40B4-BE49-F238E27FC236}">
              <a16:creationId xmlns:a16="http://schemas.microsoft.com/office/drawing/2014/main" id="{31424424-8142-4D2F-8E86-DEE0DE54A85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73" name="Text Box 5">
          <a:extLst>
            <a:ext uri="{FF2B5EF4-FFF2-40B4-BE49-F238E27FC236}">
              <a16:creationId xmlns:a16="http://schemas.microsoft.com/office/drawing/2014/main" id="{BBC895D4-5FDC-4239-82AA-8814D18D63B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74" name="Text Box 5">
          <a:extLst>
            <a:ext uri="{FF2B5EF4-FFF2-40B4-BE49-F238E27FC236}">
              <a16:creationId xmlns:a16="http://schemas.microsoft.com/office/drawing/2014/main" id="{3E944DF9-E2DA-4F99-BE1D-7EF648C0F7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75" name="Text Box 5">
          <a:extLst>
            <a:ext uri="{FF2B5EF4-FFF2-40B4-BE49-F238E27FC236}">
              <a16:creationId xmlns:a16="http://schemas.microsoft.com/office/drawing/2014/main" id="{84F39C6B-D9B0-4AA3-8251-094946AA18E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76" name="Text Box 5">
          <a:extLst>
            <a:ext uri="{FF2B5EF4-FFF2-40B4-BE49-F238E27FC236}">
              <a16:creationId xmlns:a16="http://schemas.microsoft.com/office/drawing/2014/main" id="{E7896DB6-565A-45D0-8162-D045C20D56D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77" name="Text Box 5">
          <a:extLst>
            <a:ext uri="{FF2B5EF4-FFF2-40B4-BE49-F238E27FC236}">
              <a16:creationId xmlns:a16="http://schemas.microsoft.com/office/drawing/2014/main" id="{3585675B-7A21-4B29-8AA0-0192E33E250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78" name="Text Box 5">
          <a:extLst>
            <a:ext uri="{FF2B5EF4-FFF2-40B4-BE49-F238E27FC236}">
              <a16:creationId xmlns:a16="http://schemas.microsoft.com/office/drawing/2014/main" id="{EADDD4F5-7829-41A6-86E7-EBC5DBEA4AF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79" name="Text Box 5">
          <a:extLst>
            <a:ext uri="{FF2B5EF4-FFF2-40B4-BE49-F238E27FC236}">
              <a16:creationId xmlns:a16="http://schemas.microsoft.com/office/drawing/2014/main" id="{4865CF2F-A76A-4540-AAF3-739CF4AE84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80" name="Text Box 5">
          <a:extLst>
            <a:ext uri="{FF2B5EF4-FFF2-40B4-BE49-F238E27FC236}">
              <a16:creationId xmlns:a16="http://schemas.microsoft.com/office/drawing/2014/main" id="{F386BF27-EA5F-49B0-9280-E60EE32BD3A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81" name="Text Box 5">
          <a:extLst>
            <a:ext uri="{FF2B5EF4-FFF2-40B4-BE49-F238E27FC236}">
              <a16:creationId xmlns:a16="http://schemas.microsoft.com/office/drawing/2014/main" id="{5ED59F3D-BC20-456E-8542-30AE1299E65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082" name="Text Box 5">
          <a:extLst>
            <a:ext uri="{FF2B5EF4-FFF2-40B4-BE49-F238E27FC236}">
              <a16:creationId xmlns:a16="http://schemas.microsoft.com/office/drawing/2014/main" id="{59E0A03B-BD03-422E-8AA4-F2C7960767F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083" name="Text Box 5">
          <a:extLst>
            <a:ext uri="{FF2B5EF4-FFF2-40B4-BE49-F238E27FC236}">
              <a16:creationId xmlns:a16="http://schemas.microsoft.com/office/drawing/2014/main" id="{CFBD02A2-884C-4237-BBC4-AE3E7CBA99B3}"/>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084" name="Text Box 5">
          <a:extLst>
            <a:ext uri="{FF2B5EF4-FFF2-40B4-BE49-F238E27FC236}">
              <a16:creationId xmlns:a16="http://schemas.microsoft.com/office/drawing/2014/main" id="{D9411EFE-18AE-4117-A435-8B2E27F6ED1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085" name="Text Box 5">
          <a:extLst>
            <a:ext uri="{FF2B5EF4-FFF2-40B4-BE49-F238E27FC236}">
              <a16:creationId xmlns:a16="http://schemas.microsoft.com/office/drawing/2014/main" id="{BA2B8F06-1B91-43AA-A53B-BC6B24394C1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86" name="Text Box 5">
          <a:extLst>
            <a:ext uri="{FF2B5EF4-FFF2-40B4-BE49-F238E27FC236}">
              <a16:creationId xmlns:a16="http://schemas.microsoft.com/office/drawing/2014/main" id="{3ECAA14E-2E8A-4AC1-BFD3-E1DAD49795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87" name="Text Box 5">
          <a:extLst>
            <a:ext uri="{FF2B5EF4-FFF2-40B4-BE49-F238E27FC236}">
              <a16:creationId xmlns:a16="http://schemas.microsoft.com/office/drawing/2014/main" id="{AF15FDC0-67C3-47ED-821C-881709847B7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88" name="Text Box 5">
          <a:extLst>
            <a:ext uri="{FF2B5EF4-FFF2-40B4-BE49-F238E27FC236}">
              <a16:creationId xmlns:a16="http://schemas.microsoft.com/office/drawing/2014/main" id="{DF25F071-F1DA-493B-8EA7-15F4E098B4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89" name="Text Box 5">
          <a:extLst>
            <a:ext uri="{FF2B5EF4-FFF2-40B4-BE49-F238E27FC236}">
              <a16:creationId xmlns:a16="http://schemas.microsoft.com/office/drawing/2014/main" id="{3C3F6F0D-8BAF-4DF0-BB2E-3E5231BFE80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90" name="Text Box 5">
          <a:extLst>
            <a:ext uri="{FF2B5EF4-FFF2-40B4-BE49-F238E27FC236}">
              <a16:creationId xmlns:a16="http://schemas.microsoft.com/office/drawing/2014/main" id="{0E6EDD54-5823-4650-832C-979453BBC6F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91" name="Text Box 5">
          <a:extLst>
            <a:ext uri="{FF2B5EF4-FFF2-40B4-BE49-F238E27FC236}">
              <a16:creationId xmlns:a16="http://schemas.microsoft.com/office/drawing/2014/main" id="{B8CE77C1-ED6F-4BA3-B7C2-A5C392231A2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92" name="Text Box 5">
          <a:extLst>
            <a:ext uri="{FF2B5EF4-FFF2-40B4-BE49-F238E27FC236}">
              <a16:creationId xmlns:a16="http://schemas.microsoft.com/office/drawing/2014/main" id="{7DB379CB-F01F-42BE-B6A0-D4AA495E530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93" name="Text Box 5">
          <a:extLst>
            <a:ext uri="{FF2B5EF4-FFF2-40B4-BE49-F238E27FC236}">
              <a16:creationId xmlns:a16="http://schemas.microsoft.com/office/drawing/2014/main" id="{9C93AE55-7F66-4C25-89E1-C982BD1D1E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94" name="Text Box 5">
          <a:extLst>
            <a:ext uri="{FF2B5EF4-FFF2-40B4-BE49-F238E27FC236}">
              <a16:creationId xmlns:a16="http://schemas.microsoft.com/office/drawing/2014/main" id="{6A7A2543-87B6-4165-9504-E26411D7F9C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95" name="Text Box 5">
          <a:extLst>
            <a:ext uri="{FF2B5EF4-FFF2-40B4-BE49-F238E27FC236}">
              <a16:creationId xmlns:a16="http://schemas.microsoft.com/office/drawing/2014/main" id="{D5896CDF-212E-4C5D-9E2D-F83B5F216EB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96" name="Text Box 5">
          <a:extLst>
            <a:ext uri="{FF2B5EF4-FFF2-40B4-BE49-F238E27FC236}">
              <a16:creationId xmlns:a16="http://schemas.microsoft.com/office/drawing/2014/main" id="{375DD248-828B-4546-B5E4-8F8F38B0F23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97" name="Text Box 5">
          <a:extLst>
            <a:ext uri="{FF2B5EF4-FFF2-40B4-BE49-F238E27FC236}">
              <a16:creationId xmlns:a16="http://schemas.microsoft.com/office/drawing/2014/main" id="{0CB9E00B-2919-4874-B264-56EEC95020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098" name="Text Box 5">
          <a:extLst>
            <a:ext uri="{FF2B5EF4-FFF2-40B4-BE49-F238E27FC236}">
              <a16:creationId xmlns:a16="http://schemas.microsoft.com/office/drawing/2014/main" id="{EDD8F6F6-E2CB-464D-9B8C-516731E59D0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099" name="Text Box 5">
          <a:extLst>
            <a:ext uri="{FF2B5EF4-FFF2-40B4-BE49-F238E27FC236}">
              <a16:creationId xmlns:a16="http://schemas.microsoft.com/office/drawing/2014/main" id="{5F3E2B9B-5840-4852-8427-1EC4A3E2C7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00" name="Text Box 5">
          <a:extLst>
            <a:ext uri="{FF2B5EF4-FFF2-40B4-BE49-F238E27FC236}">
              <a16:creationId xmlns:a16="http://schemas.microsoft.com/office/drawing/2014/main" id="{16FB0A04-3CC8-4B27-9245-1439A918E12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01" name="Text Box 5">
          <a:extLst>
            <a:ext uri="{FF2B5EF4-FFF2-40B4-BE49-F238E27FC236}">
              <a16:creationId xmlns:a16="http://schemas.microsoft.com/office/drawing/2014/main" id="{7B1F633C-5404-47AD-A37C-FEE0237263C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02" name="Text Box 5">
          <a:extLst>
            <a:ext uri="{FF2B5EF4-FFF2-40B4-BE49-F238E27FC236}">
              <a16:creationId xmlns:a16="http://schemas.microsoft.com/office/drawing/2014/main" id="{AE02DB2C-6557-4505-81EF-7BB7DE9B580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03" name="Text Box 5">
          <a:extLst>
            <a:ext uri="{FF2B5EF4-FFF2-40B4-BE49-F238E27FC236}">
              <a16:creationId xmlns:a16="http://schemas.microsoft.com/office/drawing/2014/main" id="{8FCF8F2B-5394-453F-B0C0-2C09FF95D6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04" name="Text Box 5">
          <a:extLst>
            <a:ext uri="{FF2B5EF4-FFF2-40B4-BE49-F238E27FC236}">
              <a16:creationId xmlns:a16="http://schemas.microsoft.com/office/drawing/2014/main" id="{A3BC6C79-329F-470A-BB05-1DA2B1509A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05" name="Text Box 5">
          <a:extLst>
            <a:ext uri="{FF2B5EF4-FFF2-40B4-BE49-F238E27FC236}">
              <a16:creationId xmlns:a16="http://schemas.microsoft.com/office/drawing/2014/main" id="{5D07401F-A720-4BEC-ADE0-B2ED3164AB8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06" name="Text Box 5">
          <a:extLst>
            <a:ext uri="{FF2B5EF4-FFF2-40B4-BE49-F238E27FC236}">
              <a16:creationId xmlns:a16="http://schemas.microsoft.com/office/drawing/2014/main" id="{580736AD-0B12-4B32-AF17-DE20C44EFF6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07" name="Text Box 5">
          <a:extLst>
            <a:ext uri="{FF2B5EF4-FFF2-40B4-BE49-F238E27FC236}">
              <a16:creationId xmlns:a16="http://schemas.microsoft.com/office/drawing/2014/main" id="{6AE98815-010A-4540-A7A0-A38BFA5BEF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08" name="Text Box 5">
          <a:extLst>
            <a:ext uri="{FF2B5EF4-FFF2-40B4-BE49-F238E27FC236}">
              <a16:creationId xmlns:a16="http://schemas.microsoft.com/office/drawing/2014/main" id="{179F5C67-5388-4490-B809-9AC8AF8E950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09" name="Text Box 5">
          <a:extLst>
            <a:ext uri="{FF2B5EF4-FFF2-40B4-BE49-F238E27FC236}">
              <a16:creationId xmlns:a16="http://schemas.microsoft.com/office/drawing/2014/main" id="{9B588060-ADA6-49D5-88FD-A2D5898F687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10" name="Text Box 5">
          <a:extLst>
            <a:ext uri="{FF2B5EF4-FFF2-40B4-BE49-F238E27FC236}">
              <a16:creationId xmlns:a16="http://schemas.microsoft.com/office/drawing/2014/main" id="{C75BB39C-41A4-44B9-957B-67A3AFF70F5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11" name="Text Box 5">
          <a:extLst>
            <a:ext uri="{FF2B5EF4-FFF2-40B4-BE49-F238E27FC236}">
              <a16:creationId xmlns:a16="http://schemas.microsoft.com/office/drawing/2014/main" id="{7B275668-B9A8-4A81-865F-3FDD97819B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12" name="Text Box 5">
          <a:extLst>
            <a:ext uri="{FF2B5EF4-FFF2-40B4-BE49-F238E27FC236}">
              <a16:creationId xmlns:a16="http://schemas.microsoft.com/office/drawing/2014/main" id="{54CDFD0C-F4CA-484B-B4FF-8F96D6427A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13" name="Text Box 5">
          <a:extLst>
            <a:ext uri="{FF2B5EF4-FFF2-40B4-BE49-F238E27FC236}">
              <a16:creationId xmlns:a16="http://schemas.microsoft.com/office/drawing/2014/main" id="{ECD16FFA-F773-4431-8724-D5678D1F39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14" name="Text Box 5">
          <a:extLst>
            <a:ext uri="{FF2B5EF4-FFF2-40B4-BE49-F238E27FC236}">
              <a16:creationId xmlns:a16="http://schemas.microsoft.com/office/drawing/2014/main" id="{28748B63-2B61-4055-88AA-BC10D0B4493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15" name="Text Box 5">
          <a:extLst>
            <a:ext uri="{FF2B5EF4-FFF2-40B4-BE49-F238E27FC236}">
              <a16:creationId xmlns:a16="http://schemas.microsoft.com/office/drawing/2014/main" id="{3F10480A-135A-4110-9A5D-7EE8882B62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16" name="Text Box 5">
          <a:extLst>
            <a:ext uri="{FF2B5EF4-FFF2-40B4-BE49-F238E27FC236}">
              <a16:creationId xmlns:a16="http://schemas.microsoft.com/office/drawing/2014/main" id="{21B656C4-0A49-4C6B-8CF7-0A63AC1356A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17" name="Text Box 5">
          <a:extLst>
            <a:ext uri="{FF2B5EF4-FFF2-40B4-BE49-F238E27FC236}">
              <a16:creationId xmlns:a16="http://schemas.microsoft.com/office/drawing/2014/main" id="{DFE35287-DCDC-46FC-8A8A-7419BB8BAF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18" name="Text Box 5">
          <a:extLst>
            <a:ext uri="{FF2B5EF4-FFF2-40B4-BE49-F238E27FC236}">
              <a16:creationId xmlns:a16="http://schemas.microsoft.com/office/drawing/2014/main" id="{D14B0343-25C3-4C0A-91EE-081A47A15F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19" name="Text Box 5">
          <a:extLst>
            <a:ext uri="{FF2B5EF4-FFF2-40B4-BE49-F238E27FC236}">
              <a16:creationId xmlns:a16="http://schemas.microsoft.com/office/drawing/2014/main" id="{0D763679-8082-4751-8C61-D0E92F439BA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20" name="Text Box 5">
          <a:extLst>
            <a:ext uri="{FF2B5EF4-FFF2-40B4-BE49-F238E27FC236}">
              <a16:creationId xmlns:a16="http://schemas.microsoft.com/office/drawing/2014/main" id="{D8A26285-5703-4414-81CE-E14906A7D5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21" name="Text Box 5">
          <a:extLst>
            <a:ext uri="{FF2B5EF4-FFF2-40B4-BE49-F238E27FC236}">
              <a16:creationId xmlns:a16="http://schemas.microsoft.com/office/drawing/2014/main" id="{6AA626F6-0805-47C7-A492-7659581EB02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22" name="Text Box 5">
          <a:extLst>
            <a:ext uri="{FF2B5EF4-FFF2-40B4-BE49-F238E27FC236}">
              <a16:creationId xmlns:a16="http://schemas.microsoft.com/office/drawing/2014/main" id="{F20BB1CF-972F-4FA8-BED6-67031FA8610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23" name="Text Box 5">
          <a:extLst>
            <a:ext uri="{FF2B5EF4-FFF2-40B4-BE49-F238E27FC236}">
              <a16:creationId xmlns:a16="http://schemas.microsoft.com/office/drawing/2014/main" id="{97FFB2CF-C033-4017-A92C-838917BBD87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24" name="Text Box 5">
          <a:extLst>
            <a:ext uri="{FF2B5EF4-FFF2-40B4-BE49-F238E27FC236}">
              <a16:creationId xmlns:a16="http://schemas.microsoft.com/office/drawing/2014/main" id="{339718E6-1FBC-4A51-9C8C-60CFF01138C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25" name="Text Box 5">
          <a:extLst>
            <a:ext uri="{FF2B5EF4-FFF2-40B4-BE49-F238E27FC236}">
              <a16:creationId xmlns:a16="http://schemas.microsoft.com/office/drawing/2014/main" id="{CE94F290-608F-47B9-81CB-210699535E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26" name="Text Box 5">
          <a:extLst>
            <a:ext uri="{FF2B5EF4-FFF2-40B4-BE49-F238E27FC236}">
              <a16:creationId xmlns:a16="http://schemas.microsoft.com/office/drawing/2014/main" id="{215AEA2F-2E02-4139-8C60-20AC67E47ED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27" name="Text Box 5">
          <a:extLst>
            <a:ext uri="{FF2B5EF4-FFF2-40B4-BE49-F238E27FC236}">
              <a16:creationId xmlns:a16="http://schemas.microsoft.com/office/drawing/2014/main" id="{4FA88699-749F-4C75-9237-645CE86717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28" name="Text Box 5">
          <a:extLst>
            <a:ext uri="{FF2B5EF4-FFF2-40B4-BE49-F238E27FC236}">
              <a16:creationId xmlns:a16="http://schemas.microsoft.com/office/drawing/2014/main" id="{64FF8AAF-1F54-4CAE-96E7-6E01594076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29" name="Text Box 5">
          <a:extLst>
            <a:ext uri="{FF2B5EF4-FFF2-40B4-BE49-F238E27FC236}">
              <a16:creationId xmlns:a16="http://schemas.microsoft.com/office/drawing/2014/main" id="{F10A799F-7B90-47CB-B1A4-F715E431EEE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130" name="Text Box 5">
          <a:extLst>
            <a:ext uri="{FF2B5EF4-FFF2-40B4-BE49-F238E27FC236}">
              <a16:creationId xmlns:a16="http://schemas.microsoft.com/office/drawing/2014/main" id="{CDA6C57C-E378-4A18-AF2A-018C229CBD4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131" name="Text Box 5">
          <a:extLst>
            <a:ext uri="{FF2B5EF4-FFF2-40B4-BE49-F238E27FC236}">
              <a16:creationId xmlns:a16="http://schemas.microsoft.com/office/drawing/2014/main" id="{55528812-A8DB-4C73-95C0-C985BC4D7B1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132" name="Text Box 5">
          <a:extLst>
            <a:ext uri="{FF2B5EF4-FFF2-40B4-BE49-F238E27FC236}">
              <a16:creationId xmlns:a16="http://schemas.microsoft.com/office/drawing/2014/main" id="{AAB8F72E-C172-4D5A-9EC9-34D64827E188}"/>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133" name="Text Box 5">
          <a:extLst>
            <a:ext uri="{FF2B5EF4-FFF2-40B4-BE49-F238E27FC236}">
              <a16:creationId xmlns:a16="http://schemas.microsoft.com/office/drawing/2014/main" id="{FBC8C0DB-4707-48CF-8D33-9E50CB9939B0}"/>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34" name="Text Box 5">
          <a:extLst>
            <a:ext uri="{FF2B5EF4-FFF2-40B4-BE49-F238E27FC236}">
              <a16:creationId xmlns:a16="http://schemas.microsoft.com/office/drawing/2014/main" id="{EA5E99D5-B59D-4A64-AB61-B757ED3C9F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35" name="Text Box 5">
          <a:extLst>
            <a:ext uri="{FF2B5EF4-FFF2-40B4-BE49-F238E27FC236}">
              <a16:creationId xmlns:a16="http://schemas.microsoft.com/office/drawing/2014/main" id="{A7718012-7406-432B-AFAA-FD1DDBE7791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36" name="Text Box 5">
          <a:extLst>
            <a:ext uri="{FF2B5EF4-FFF2-40B4-BE49-F238E27FC236}">
              <a16:creationId xmlns:a16="http://schemas.microsoft.com/office/drawing/2014/main" id="{1FD3E7EC-B736-421B-9585-2FFDF86AE00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37" name="Text Box 5">
          <a:extLst>
            <a:ext uri="{FF2B5EF4-FFF2-40B4-BE49-F238E27FC236}">
              <a16:creationId xmlns:a16="http://schemas.microsoft.com/office/drawing/2014/main" id="{A180B414-8D22-44F6-9090-E78BAEDAE01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38" name="Text Box 5">
          <a:extLst>
            <a:ext uri="{FF2B5EF4-FFF2-40B4-BE49-F238E27FC236}">
              <a16:creationId xmlns:a16="http://schemas.microsoft.com/office/drawing/2014/main" id="{E6740B59-F0AE-410B-BBA3-448EECE8407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39" name="Text Box 5">
          <a:extLst>
            <a:ext uri="{FF2B5EF4-FFF2-40B4-BE49-F238E27FC236}">
              <a16:creationId xmlns:a16="http://schemas.microsoft.com/office/drawing/2014/main" id="{5C48A97A-B5C9-4FDC-8046-D2CCEE269D7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40" name="Text Box 5">
          <a:extLst>
            <a:ext uri="{FF2B5EF4-FFF2-40B4-BE49-F238E27FC236}">
              <a16:creationId xmlns:a16="http://schemas.microsoft.com/office/drawing/2014/main" id="{8FD6CB05-828F-4F96-B74E-61D50DB903C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41" name="Text Box 5">
          <a:extLst>
            <a:ext uri="{FF2B5EF4-FFF2-40B4-BE49-F238E27FC236}">
              <a16:creationId xmlns:a16="http://schemas.microsoft.com/office/drawing/2014/main" id="{EC74267D-9790-495C-A120-E4E3221D6A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42" name="Text Box 5">
          <a:extLst>
            <a:ext uri="{FF2B5EF4-FFF2-40B4-BE49-F238E27FC236}">
              <a16:creationId xmlns:a16="http://schemas.microsoft.com/office/drawing/2014/main" id="{15F30815-83CA-4855-9FA8-265DEF7D2D4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43" name="Text Box 5">
          <a:extLst>
            <a:ext uri="{FF2B5EF4-FFF2-40B4-BE49-F238E27FC236}">
              <a16:creationId xmlns:a16="http://schemas.microsoft.com/office/drawing/2014/main" id="{610E6FA4-FEF6-46EC-8BEB-278BB39104A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44" name="Text Box 5">
          <a:extLst>
            <a:ext uri="{FF2B5EF4-FFF2-40B4-BE49-F238E27FC236}">
              <a16:creationId xmlns:a16="http://schemas.microsoft.com/office/drawing/2014/main" id="{0A92B3C9-D809-4AB5-B4CE-38069E73ECA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45" name="Text Box 5">
          <a:extLst>
            <a:ext uri="{FF2B5EF4-FFF2-40B4-BE49-F238E27FC236}">
              <a16:creationId xmlns:a16="http://schemas.microsoft.com/office/drawing/2014/main" id="{44CF1FE8-F556-4C1E-A944-B3869A5A31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46" name="Text Box 5">
          <a:extLst>
            <a:ext uri="{FF2B5EF4-FFF2-40B4-BE49-F238E27FC236}">
              <a16:creationId xmlns:a16="http://schemas.microsoft.com/office/drawing/2014/main" id="{CB0565AF-193A-4D67-8F75-B2B075D2E97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47" name="Text Box 5">
          <a:extLst>
            <a:ext uri="{FF2B5EF4-FFF2-40B4-BE49-F238E27FC236}">
              <a16:creationId xmlns:a16="http://schemas.microsoft.com/office/drawing/2014/main" id="{1403BCDD-4100-44B1-B6E0-8BC4EB4E772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48" name="Text Box 5">
          <a:extLst>
            <a:ext uri="{FF2B5EF4-FFF2-40B4-BE49-F238E27FC236}">
              <a16:creationId xmlns:a16="http://schemas.microsoft.com/office/drawing/2014/main" id="{C7194F93-1E90-4E69-A3B9-4CAE62062F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49" name="Text Box 5">
          <a:extLst>
            <a:ext uri="{FF2B5EF4-FFF2-40B4-BE49-F238E27FC236}">
              <a16:creationId xmlns:a16="http://schemas.microsoft.com/office/drawing/2014/main" id="{69B1F473-7D40-44C8-8A82-0AB4B74AB02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50" name="Text Box 5">
          <a:extLst>
            <a:ext uri="{FF2B5EF4-FFF2-40B4-BE49-F238E27FC236}">
              <a16:creationId xmlns:a16="http://schemas.microsoft.com/office/drawing/2014/main" id="{C255852A-CB14-41DA-906B-55E2D56EA93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51" name="Text Box 5">
          <a:extLst>
            <a:ext uri="{FF2B5EF4-FFF2-40B4-BE49-F238E27FC236}">
              <a16:creationId xmlns:a16="http://schemas.microsoft.com/office/drawing/2014/main" id="{08179E00-F946-4533-B537-AF9DBAA0C4A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52" name="Text Box 5">
          <a:extLst>
            <a:ext uri="{FF2B5EF4-FFF2-40B4-BE49-F238E27FC236}">
              <a16:creationId xmlns:a16="http://schemas.microsoft.com/office/drawing/2014/main" id="{2C229A01-AE71-4CDE-98E5-17CD254A70A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53" name="Text Box 5">
          <a:extLst>
            <a:ext uri="{FF2B5EF4-FFF2-40B4-BE49-F238E27FC236}">
              <a16:creationId xmlns:a16="http://schemas.microsoft.com/office/drawing/2014/main" id="{7079AC2B-DEAA-4A81-8137-6576FC39549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54" name="Text Box 5">
          <a:extLst>
            <a:ext uri="{FF2B5EF4-FFF2-40B4-BE49-F238E27FC236}">
              <a16:creationId xmlns:a16="http://schemas.microsoft.com/office/drawing/2014/main" id="{9DC5C1A8-5569-4CD8-BFE1-A1BB677332C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55" name="Text Box 5">
          <a:extLst>
            <a:ext uri="{FF2B5EF4-FFF2-40B4-BE49-F238E27FC236}">
              <a16:creationId xmlns:a16="http://schemas.microsoft.com/office/drawing/2014/main" id="{34E0B6E1-D0E7-4C65-A64C-9062D26510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56" name="Text Box 5">
          <a:extLst>
            <a:ext uri="{FF2B5EF4-FFF2-40B4-BE49-F238E27FC236}">
              <a16:creationId xmlns:a16="http://schemas.microsoft.com/office/drawing/2014/main" id="{A6A1F736-8093-4703-91CA-7D9B5562889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57" name="Text Box 5">
          <a:extLst>
            <a:ext uri="{FF2B5EF4-FFF2-40B4-BE49-F238E27FC236}">
              <a16:creationId xmlns:a16="http://schemas.microsoft.com/office/drawing/2014/main" id="{5A9882A5-B6A0-4297-8216-A8D9F94661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58" name="Text Box 5">
          <a:extLst>
            <a:ext uri="{FF2B5EF4-FFF2-40B4-BE49-F238E27FC236}">
              <a16:creationId xmlns:a16="http://schemas.microsoft.com/office/drawing/2014/main" id="{286D2662-7346-4674-8CE7-BEA3B86489D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59" name="Text Box 5">
          <a:extLst>
            <a:ext uri="{FF2B5EF4-FFF2-40B4-BE49-F238E27FC236}">
              <a16:creationId xmlns:a16="http://schemas.microsoft.com/office/drawing/2014/main" id="{7828580E-0B62-4B80-9487-C12681A748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60" name="Text Box 5">
          <a:extLst>
            <a:ext uri="{FF2B5EF4-FFF2-40B4-BE49-F238E27FC236}">
              <a16:creationId xmlns:a16="http://schemas.microsoft.com/office/drawing/2014/main" id="{42F30B89-E4DF-4346-B0B8-2FF8F63D62A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61" name="Text Box 5">
          <a:extLst>
            <a:ext uri="{FF2B5EF4-FFF2-40B4-BE49-F238E27FC236}">
              <a16:creationId xmlns:a16="http://schemas.microsoft.com/office/drawing/2014/main" id="{D480F651-FCB5-41A0-AAEB-5F1C8BEB626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62" name="Text Box 5">
          <a:extLst>
            <a:ext uri="{FF2B5EF4-FFF2-40B4-BE49-F238E27FC236}">
              <a16:creationId xmlns:a16="http://schemas.microsoft.com/office/drawing/2014/main" id="{CB4F4C57-E515-4FEE-B2AD-A975A481D23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63" name="Text Box 5">
          <a:extLst>
            <a:ext uri="{FF2B5EF4-FFF2-40B4-BE49-F238E27FC236}">
              <a16:creationId xmlns:a16="http://schemas.microsoft.com/office/drawing/2014/main" id="{C417AD50-B7A7-4575-811E-9A7A8B2E91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64" name="Text Box 5">
          <a:extLst>
            <a:ext uri="{FF2B5EF4-FFF2-40B4-BE49-F238E27FC236}">
              <a16:creationId xmlns:a16="http://schemas.microsoft.com/office/drawing/2014/main" id="{8E8151EA-B33B-41F0-B648-0ACD449A078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65" name="Text Box 5">
          <a:extLst>
            <a:ext uri="{FF2B5EF4-FFF2-40B4-BE49-F238E27FC236}">
              <a16:creationId xmlns:a16="http://schemas.microsoft.com/office/drawing/2014/main" id="{E932A861-D562-4543-B26A-EB2F72BF051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66" name="Text Box 5">
          <a:extLst>
            <a:ext uri="{FF2B5EF4-FFF2-40B4-BE49-F238E27FC236}">
              <a16:creationId xmlns:a16="http://schemas.microsoft.com/office/drawing/2014/main" id="{5136EE9C-AAA2-4A8D-99D1-DD6A24ED1E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67" name="Text Box 5">
          <a:extLst>
            <a:ext uri="{FF2B5EF4-FFF2-40B4-BE49-F238E27FC236}">
              <a16:creationId xmlns:a16="http://schemas.microsoft.com/office/drawing/2014/main" id="{4AE77117-395B-427F-A3DB-4F862EAD4D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68" name="Text Box 5">
          <a:extLst>
            <a:ext uri="{FF2B5EF4-FFF2-40B4-BE49-F238E27FC236}">
              <a16:creationId xmlns:a16="http://schemas.microsoft.com/office/drawing/2014/main" id="{3086ED06-2AE7-4E85-A570-1B78C42C3C4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69" name="Text Box 5">
          <a:extLst>
            <a:ext uri="{FF2B5EF4-FFF2-40B4-BE49-F238E27FC236}">
              <a16:creationId xmlns:a16="http://schemas.microsoft.com/office/drawing/2014/main" id="{3AC3FCBB-3DCC-4F86-ACE2-3296BDA3854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70" name="Text Box 5">
          <a:extLst>
            <a:ext uri="{FF2B5EF4-FFF2-40B4-BE49-F238E27FC236}">
              <a16:creationId xmlns:a16="http://schemas.microsoft.com/office/drawing/2014/main" id="{742FEC23-8E2E-4524-8E96-A13B93A175A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71" name="Text Box 5">
          <a:extLst>
            <a:ext uri="{FF2B5EF4-FFF2-40B4-BE49-F238E27FC236}">
              <a16:creationId xmlns:a16="http://schemas.microsoft.com/office/drawing/2014/main" id="{A4D5FBD2-D79F-499F-A31F-EC1FD36AD7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72" name="Text Box 5">
          <a:extLst>
            <a:ext uri="{FF2B5EF4-FFF2-40B4-BE49-F238E27FC236}">
              <a16:creationId xmlns:a16="http://schemas.microsoft.com/office/drawing/2014/main" id="{635B1D75-CCE6-4A30-8799-CBBE873E68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73" name="Text Box 5">
          <a:extLst>
            <a:ext uri="{FF2B5EF4-FFF2-40B4-BE49-F238E27FC236}">
              <a16:creationId xmlns:a16="http://schemas.microsoft.com/office/drawing/2014/main" id="{35E9432C-F3C8-4F79-9FE1-4864D04A1A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74" name="Text Box 5">
          <a:extLst>
            <a:ext uri="{FF2B5EF4-FFF2-40B4-BE49-F238E27FC236}">
              <a16:creationId xmlns:a16="http://schemas.microsoft.com/office/drawing/2014/main" id="{7C0D1B2B-A53F-4794-97E0-7D83025FB89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75" name="Text Box 5">
          <a:extLst>
            <a:ext uri="{FF2B5EF4-FFF2-40B4-BE49-F238E27FC236}">
              <a16:creationId xmlns:a16="http://schemas.microsoft.com/office/drawing/2014/main" id="{32B644D9-A699-4C53-862F-0D6D9EDD1A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76" name="Text Box 5">
          <a:extLst>
            <a:ext uri="{FF2B5EF4-FFF2-40B4-BE49-F238E27FC236}">
              <a16:creationId xmlns:a16="http://schemas.microsoft.com/office/drawing/2014/main" id="{BE282AF2-3C9C-47D7-90DE-8763135283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77" name="Text Box 5">
          <a:extLst>
            <a:ext uri="{FF2B5EF4-FFF2-40B4-BE49-F238E27FC236}">
              <a16:creationId xmlns:a16="http://schemas.microsoft.com/office/drawing/2014/main" id="{A07715F2-D7A9-4F10-BFDC-422373C7A7A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178" name="Text Box 5">
          <a:extLst>
            <a:ext uri="{FF2B5EF4-FFF2-40B4-BE49-F238E27FC236}">
              <a16:creationId xmlns:a16="http://schemas.microsoft.com/office/drawing/2014/main" id="{81A8A12B-B20B-42F9-B1A2-1F385E10C6E6}"/>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179" name="Text Box 5">
          <a:extLst>
            <a:ext uri="{FF2B5EF4-FFF2-40B4-BE49-F238E27FC236}">
              <a16:creationId xmlns:a16="http://schemas.microsoft.com/office/drawing/2014/main" id="{48BEE078-BD0E-4736-B3A6-467F9329A5C9}"/>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180" name="Text Box 5">
          <a:extLst>
            <a:ext uri="{FF2B5EF4-FFF2-40B4-BE49-F238E27FC236}">
              <a16:creationId xmlns:a16="http://schemas.microsoft.com/office/drawing/2014/main" id="{8A47EB12-1F0A-491F-A93F-685156DE62A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181" name="Text Box 5">
          <a:extLst>
            <a:ext uri="{FF2B5EF4-FFF2-40B4-BE49-F238E27FC236}">
              <a16:creationId xmlns:a16="http://schemas.microsoft.com/office/drawing/2014/main" id="{EDF850CF-FEDC-4908-98DB-5EB9CA7FC4F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82" name="Text Box 5">
          <a:extLst>
            <a:ext uri="{FF2B5EF4-FFF2-40B4-BE49-F238E27FC236}">
              <a16:creationId xmlns:a16="http://schemas.microsoft.com/office/drawing/2014/main" id="{4F8B0836-9054-437F-8B5C-C040461DAD3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83" name="Text Box 5">
          <a:extLst>
            <a:ext uri="{FF2B5EF4-FFF2-40B4-BE49-F238E27FC236}">
              <a16:creationId xmlns:a16="http://schemas.microsoft.com/office/drawing/2014/main" id="{82B5C634-4FBA-43AF-ADD1-7C30DEE4F7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84" name="Text Box 5">
          <a:extLst>
            <a:ext uri="{FF2B5EF4-FFF2-40B4-BE49-F238E27FC236}">
              <a16:creationId xmlns:a16="http://schemas.microsoft.com/office/drawing/2014/main" id="{6CF66A1C-A38E-4D73-98E9-47491ADE632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85" name="Text Box 5">
          <a:extLst>
            <a:ext uri="{FF2B5EF4-FFF2-40B4-BE49-F238E27FC236}">
              <a16:creationId xmlns:a16="http://schemas.microsoft.com/office/drawing/2014/main" id="{1753F625-DB9C-435B-AD71-697278CB45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86" name="Text Box 5">
          <a:extLst>
            <a:ext uri="{FF2B5EF4-FFF2-40B4-BE49-F238E27FC236}">
              <a16:creationId xmlns:a16="http://schemas.microsoft.com/office/drawing/2014/main" id="{A290A252-44E6-4194-BC2A-CC2937EB675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87" name="Text Box 5">
          <a:extLst>
            <a:ext uri="{FF2B5EF4-FFF2-40B4-BE49-F238E27FC236}">
              <a16:creationId xmlns:a16="http://schemas.microsoft.com/office/drawing/2014/main" id="{9BE37EA9-9EAE-428E-8015-79149302E92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88" name="Text Box 5">
          <a:extLst>
            <a:ext uri="{FF2B5EF4-FFF2-40B4-BE49-F238E27FC236}">
              <a16:creationId xmlns:a16="http://schemas.microsoft.com/office/drawing/2014/main" id="{DAE70097-15C3-4DDB-AD3D-32A0D20BB74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89" name="Text Box 5">
          <a:extLst>
            <a:ext uri="{FF2B5EF4-FFF2-40B4-BE49-F238E27FC236}">
              <a16:creationId xmlns:a16="http://schemas.microsoft.com/office/drawing/2014/main" id="{CE6C8186-6B6C-441D-9F9A-42A36F128AB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90" name="Text Box 5">
          <a:extLst>
            <a:ext uri="{FF2B5EF4-FFF2-40B4-BE49-F238E27FC236}">
              <a16:creationId xmlns:a16="http://schemas.microsoft.com/office/drawing/2014/main" id="{3E1367FA-A42F-4DCA-8B54-7B91052047A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91" name="Text Box 5">
          <a:extLst>
            <a:ext uri="{FF2B5EF4-FFF2-40B4-BE49-F238E27FC236}">
              <a16:creationId xmlns:a16="http://schemas.microsoft.com/office/drawing/2014/main" id="{88459B90-A3F3-449E-A499-DA2210A112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92" name="Text Box 5">
          <a:extLst>
            <a:ext uri="{FF2B5EF4-FFF2-40B4-BE49-F238E27FC236}">
              <a16:creationId xmlns:a16="http://schemas.microsoft.com/office/drawing/2014/main" id="{032BA2F0-6037-434A-A74C-FA42D48F83C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93" name="Text Box 5">
          <a:extLst>
            <a:ext uri="{FF2B5EF4-FFF2-40B4-BE49-F238E27FC236}">
              <a16:creationId xmlns:a16="http://schemas.microsoft.com/office/drawing/2014/main" id="{583034A7-4734-4780-B94A-676BD0E8A1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94" name="Text Box 5">
          <a:extLst>
            <a:ext uri="{FF2B5EF4-FFF2-40B4-BE49-F238E27FC236}">
              <a16:creationId xmlns:a16="http://schemas.microsoft.com/office/drawing/2014/main" id="{2608DA6B-CC96-457E-A572-7F89B474AE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95" name="Text Box 5">
          <a:extLst>
            <a:ext uri="{FF2B5EF4-FFF2-40B4-BE49-F238E27FC236}">
              <a16:creationId xmlns:a16="http://schemas.microsoft.com/office/drawing/2014/main" id="{5C4A0091-2B19-4D03-ACD0-90D220DC5FC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96" name="Text Box 5">
          <a:extLst>
            <a:ext uri="{FF2B5EF4-FFF2-40B4-BE49-F238E27FC236}">
              <a16:creationId xmlns:a16="http://schemas.microsoft.com/office/drawing/2014/main" id="{E29B5C84-4B0B-4A1A-9F89-3F25380197D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97" name="Text Box 5">
          <a:extLst>
            <a:ext uri="{FF2B5EF4-FFF2-40B4-BE49-F238E27FC236}">
              <a16:creationId xmlns:a16="http://schemas.microsoft.com/office/drawing/2014/main" id="{09590D76-303B-4E9C-925A-A3CCD979EAA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198" name="Text Box 5">
          <a:extLst>
            <a:ext uri="{FF2B5EF4-FFF2-40B4-BE49-F238E27FC236}">
              <a16:creationId xmlns:a16="http://schemas.microsoft.com/office/drawing/2014/main" id="{C0B2EAC4-404F-40D9-8783-01BC2A75CA2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199" name="Text Box 5">
          <a:extLst>
            <a:ext uri="{FF2B5EF4-FFF2-40B4-BE49-F238E27FC236}">
              <a16:creationId xmlns:a16="http://schemas.microsoft.com/office/drawing/2014/main" id="{E162432A-F0D8-4E2C-B7AE-8F6AF188A95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00" name="Text Box 5">
          <a:extLst>
            <a:ext uri="{FF2B5EF4-FFF2-40B4-BE49-F238E27FC236}">
              <a16:creationId xmlns:a16="http://schemas.microsoft.com/office/drawing/2014/main" id="{82F921CD-429D-46B5-8197-D62028DC44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01" name="Text Box 5">
          <a:extLst>
            <a:ext uri="{FF2B5EF4-FFF2-40B4-BE49-F238E27FC236}">
              <a16:creationId xmlns:a16="http://schemas.microsoft.com/office/drawing/2014/main" id="{274B8D16-3DED-43D2-83C2-C0631F57CD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02" name="Text Box 5">
          <a:extLst>
            <a:ext uri="{FF2B5EF4-FFF2-40B4-BE49-F238E27FC236}">
              <a16:creationId xmlns:a16="http://schemas.microsoft.com/office/drawing/2014/main" id="{47587118-E515-4ED1-8C30-A4C9B5F1B1F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03" name="Text Box 5">
          <a:extLst>
            <a:ext uri="{FF2B5EF4-FFF2-40B4-BE49-F238E27FC236}">
              <a16:creationId xmlns:a16="http://schemas.microsoft.com/office/drawing/2014/main" id="{1967F98E-8ABB-450D-969B-D016CDB00ED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04" name="Text Box 5">
          <a:extLst>
            <a:ext uri="{FF2B5EF4-FFF2-40B4-BE49-F238E27FC236}">
              <a16:creationId xmlns:a16="http://schemas.microsoft.com/office/drawing/2014/main" id="{1A148D5A-C7B1-441A-ACB0-347F0FCCB0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05" name="Text Box 5">
          <a:extLst>
            <a:ext uri="{FF2B5EF4-FFF2-40B4-BE49-F238E27FC236}">
              <a16:creationId xmlns:a16="http://schemas.microsoft.com/office/drawing/2014/main" id="{A9C02EB4-5AC4-417A-AFF5-A3F73B4454A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06" name="Text Box 5">
          <a:extLst>
            <a:ext uri="{FF2B5EF4-FFF2-40B4-BE49-F238E27FC236}">
              <a16:creationId xmlns:a16="http://schemas.microsoft.com/office/drawing/2014/main" id="{81A57A7F-1EC6-4846-B7CD-87838C114B3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07" name="Text Box 5">
          <a:extLst>
            <a:ext uri="{FF2B5EF4-FFF2-40B4-BE49-F238E27FC236}">
              <a16:creationId xmlns:a16="http://schemas.microsoft.com/office/drawing/2014/main" id="{EAD33F7E-AF6F-4D3E-9083-677073A3D5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08" name="Text Box 5">
          <a:extLst>
            <a:ext uri="{FF2B5EF4-FFF2-40B4-BE49-F238E27FC236}">
              <a16:creationId xmlns:a16="http://schemas.microsoft.com/office/drawing/2014/main" id="{83D97E98-9B82-40C6-8E09-6E31801B4A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09" name="Text Box 5">
          <a:extLst>
            <a:ext uri="{FF2B5EF4-FFF2-40B4-BE49-F238E27FC236}">
              <a16:creationId xmlns:a16="http://schemas.microsoft.com/office/drawing/2014/main" id="{FCB43E44-9B97-4E29-925F-F390F4C6F0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10" name="Text Box 5">
          <a:extLst>
            <a:ext uri="{FF2B5EF4-FFF2-40B4-BE49-F238E27FC236}">
              <a16:creationId xmlns:a16="http://schemas.microsoft.com/office/drawing/2014/main" id="{A4B335EB-BD02-4A98-968A-668857124D6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11" name="Text Box 5">
          <a:extLst>
            <a:ext uri="{FF2B5EF4-FFF2-40B4-BE49-F238E27FC236}">
              <a16:creationId xmlns:a16="http://schemas.microsoft.com/office/drawing/2014/main" id="{EDAE540F-DA58-429E-998A-CB76E586719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12" name="Text Box 5">
          <a:extLst>
            <a:ext uri="{FF2B5EF4-FFF2-40B4-BE49-F238E27FC236}">
              <a16:creationId xmlns:a16="http://schemas.microsoft.com/office/drawing/2014/main" id="{44E53A02-41F3-4435-B394-2B3A75BDF1C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13" name="Text Box 5">
          <a:extLst>
            <a:ext uri="{FF2B5EF4-FFF2-40B4-BE49-F238E27FC236}">
              <a16:creationId xmlns:a16="http://schemas.microsoft.com/office/drawing/2014/main" id="{843B11CB-C93C-4E9F-ACC3-07E7322FA3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14" name="Text Box 5">
          <a:extLst>
            <a:ext uri="{FF2B5EF4-FFF2-40B4-BE49-F238E27FC236}">
              <a16:creationId xmlns:a16="http://schemas.microsoft.com/office/drawing/2014/main" id="{583E5211-8EED-497B-981C-B1274A840A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15" name="Text Box 5">
          <a:extLst>
            <a:ext uri="{FF2B5EF4-FFF2-40B4-BE49-F238E27FC236}">
              <a16:creationId xmlns:a16="http://schemas.microsoft.com/office/drawing/2014/main" id="{9BFDBA81-0C21-4634-AC9A-7859BA3F261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16" name="Text Box 5">
          <a:extLst>
            <a:ext uri="{FF2B5EF4-FFF2-40B4-BE49-F238E27FC236}">
              <a16:creationId xmlns:a16="http://schemas.microsoft.com/office/drawing/2014/main" id="{D81F2B73-10D3-4686-A77F-0100C7FDCED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17" name="Text Box 5">
          <a:extLst>
            <a:ext uri="{FF2B5EF4-FFF2-40B4-BE49-F238E27FC236}">
              <a16:creationId xmlns:a16="http://schemas.microsoft.com/office/drawing/2014/main" id="{E5185C6D-984C-4924-99C7-732DF10946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18" name="Text Box 5">
          <a:extLst>
            <a:ext uri="{FF2B5EF4-FFF2-40B4-BE49-F238E27FC236}">
              <a16:creationId xmlns:a16="http://schemas.microsoft.com/office/drawing/2014/main" id="{5A54215C-D7C9-43B1-8BCA-9F072D04F48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19" name="Text Box 5">
          <a:extLst>
            <a:ext uri="{FF2B5EF4-FFF2-40B4-BE49-F238E27FC236}">
              <a16:creationId xmlns:a16="http://schemas.microsoft.com/office/drawing/2014/main" id="{90F3EA56-91AD-4E56-82FA-FE081333F01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20" name="Text Box 5">
          <a:extLst>
            <a:ext uri="{FF2B5EF4-FFF2-40B4-BE49-F238E27FC236}">
              <a16:creationId xmlns:a16="http://schemas.microsoft.com/office/drawing/2014/main" id="{E1FDC717-3053-4176-AF7B-456F7CC6A6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21" name="Text Box 5">
          <a:extLst>
            <a:ext uri="{FF2B5EF4-FFF2-40B4-BE49-F238E27FC236}">
              <a16:creationId xmlns:a16="http://schemas.microsoft.com/office/drawing/2014/main" id="{49AB2472-A0BC-46B1-9A4C-1AA5EF313B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22" name="Text Box 5">
          <a:extLst>
            <a:ext uri="{FF2B5EF4-FFF2-40B4-BE49-F238E27FC236}">
              <a16:creationId xmlns:a16="http://schemas.microsoft.com/office/drawing/2014/main" id="{0712D587-FA50-422D-8CA2-A40ABB29921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23" name="Text Box 5">
          <a:extLst>
            <a:ext uri="{FF2B5EF4-FFF2-40B4-BE49-F238E27FC236}">
              <a16:creationId xmlns:a16="http://schemas.microsoft.com/office/drawing/2014/main" id="{89F5FC5D-AAC6-4721-A1E0-92AA95506B6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24" name="Text Box 5">
          <a:extLst>
            <a:ext uri="{FF2B5EF4-FFF2-40B4-BE49-F238E27FC236}">
              <a16:creationId xmlns:a16="http://schemas.microsoft.com/office/drawing/2014/main" id="{FA909ABA-4DC9-4973-B4EC-6DC2635BEC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25" name="Text Box 5">
          <a:extLst>
            <a:ext uri="{FF2B5EF4-FFF2-40B4-BE49-F238E27FC236}">
              <a16:creationId xmlns:a16="http://schemas.microsoft.com/office/drawing/2014/main" id="{FE1FC0A8-1162-45CE-8945-6E203A6AB22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226" name="Text Box 5">
          <a:extLst>
            <a:ext uri="{FF2B5EF4-FFF2-40B4-BE49-F238E27FC236}">
              <a16:creationId xmlns:a16="http://schemas.microsoft.com/office/drawing/2014/main" id="{65BE7E36-5FD8-430D-BA7C-65C4269B2C6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227" name="Text Box 5">
          <a:extLst>
            <a:ext uri="{FF2B5EF4-FFF2-40B4-BE49-F238E27FC236}">
              <a16:creationId xmlns:a16="http://schemas.microsoft.com/office/drawing/2014/main" id="{F504066B-1451-4330-8AF4-72DF53DFBA0D}"/>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228" name="Text Box 5">
          <a:extLst>
            <a:ext uri="{FF2B5EF4-FFF2-40B4-BE49-F238E27FC236}">
              <a16:creationId xmlns:a16="http://schemas.microsoft.com/office/drawing/2014/main" id="{55FF481D-F3B0-467E-885A-CA5B4F5C22C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229" name="Text Box 5">
          <a:extLst>
            <a:ext uri="{FF2B5EF4-FFF2-40B4-BE49-F238E27FC236}">
              <a16:creationId xmlns:a16="http://schemas.microsoft.com/office/drawing/2014/main" id="{DB6953F9-BEF9-4858-AFC5-55525CD645E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30" name="Text Box 5">
          <a:extLst>
            <a:ext uri="{FF2B5EF4-FFF2-40B4-BE49-F238E27FC236}">
              <a16:creationId xmlns:a16="http://schemas.microsoft.com/office/drawing/2014/main" id="{99E1BE0B-F825-4D56-BAC6-8A441E385BA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31" name="Text Box 5">
          <a:extLst>
            <a:ext uri="{FF2B5EF4-FFF2-40B4-BE49-F238E27FC236}">
              <a16:creationId xmlns:a16="http://schemas.microsoft.com/office/drawing/2014/main" id="{115203DF-9862-4FEA-A588-D2ECF76321C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32" name="Text Box 5">
          <a:extLst>
            <a:ext uri="{FF2B5EF4-FFF2-40B4-BE49-F238E27FC236}">
              <a16:creationId xmlns:a16="http://schemas.microsoft.com/office/drawing/2014/main" id="{EDBA10D8-D219-4520-8D87-17C1B3F72BC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33" name="Text Box 5">
          <a:extLst>
            <a:ext uri="{FF2B5EF4-FFF2-40B4-BE49-F238E27FC236}">
              <a16:creationId xmlns:a16="http://schemas.microsoft.com/office/drawing/2014/main" id="{9C33FFEB-71E1-435E-BDCE-E674E3A0C4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34" name="Text Box 5">
          <a:extLst>
            <a:ext uri="{FF2B5EF4-FFF2-40B4-BE49-F238E27FC236}">
              <a16:creationId xmlns:a16="http://schemas.microsoft.com/office/drawing/2014/main" id="{C9CC4A80-51F2-4351-ACB7-019CFD33A48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35" name="Text Box 5">
          <a:extLst>
            <a:ext uri="{FF2B5EF4-FFF2-40B4-BE49-F238E27FC236}">
              <a16:creationId xmlns:a16="http://schemas.microsoft.com/office/drawing/2014/main" id="{55F87ECF-DA2A-47B0-9384-01749C94988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36" name="Text Box 5">
          <a:extLst>
            <a:ext uri="{FF2B5EF4-FFF2-40B4-BE49-F238E27FC236}">
              <a16:creationId xmlns:a16="http://schemas.microsoft.com/office/drawing/2014/main" id="{985E92DB-0C08-41C1-A069-ED88B8DC52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37" name="Text Box 5">
          <a:extLst>
            <a:ext uri="{FF2B5EF4-FFF2-40B4-BE49-F238E27FC236}">
              <a16:creationId xmlns:a16="http://schemas.microsoft.com/office/drawing/2014/main" id="{05458EEA-47E6-4957-BF2A-68002B5BB91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38" name="Text Box 5">
          <a:extLst>
            <a:ext uri="{FF2B5EF4-FFF2-40B4-BE49-F238E27FC236}">
              <a16:creationId xmlns:a16="http://schemas.microsoft.com/office/drawing/2014/main" id="{847BBDA2-3155-4A90-863F-CF2AA1B6405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39" name="Text Box 5">
          <a:extLst>
            <a:ext uri="{FF2B5EF4-FFF2-40B4-BE49-F238E27FC236}">
              <a16:creationId xmlns:a16="http://schemas.microsoft.com/office/drawing/2014/main" id="{E5BB2C06-FB4F-4447-945F-61628A2DB31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40" name="Text Box 5">
          <a:extLst>
            <a:ext uri="{FF2B5EF4-FFF2-40B4-BE49-F238E27FC236}">
              <a16:creationId xmlns:a16="http://schemas.microsoft.com/office/drawing/2014/main" id="{FF9F57BE-4660-4297-99C4-588ED56C207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41" name="Text Box 5">
          <a:extLst>
            <a:ext uri="{FF2B5EF4-FFF2-40B4-BE49-F238E27FC236}">
              <a16:creationId xmlns:a16="http://schemas.microsoft.com/office/drawing/2014/main" id="{E03CBC11-5CA3-4BC9-88A0-5088658C06B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42" name="Text Box 5">
          <a:extLst>
            <a:ext uri="{FF2B5EF4-FFF2-40B4-BE49-F238E27FC236}">
              <a16:creationId xmlns:a16="http://schemas.microsoft.com/office/drawing/2014/main" id="{74087E50-E71E-4C7B-A31E-6056938D73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43" name="Text Box 5">
          <a:extLst>
            <a:ext uri="{FF2B5EF4-FFF2-40B4-BE49-F238E27FC236}">
              <a16:creationId xmlns:a16="http://schemas.microsoft.com/office/drawing/2014/main" id="{17948279-EE49-4BA2-8E90-5120360BFC6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44" name="Text Box 5">
          <a:extLst>
            <a:ext uri="{FF2B5EF4-FFF2-40B4-BE49-F238E27FC236}">
              <a16:creationId xmlns:a16="http://schemas.microsoft.com/office/drawing/2014/main" id="{4CB93D14-6FC9-4EED-BD41-8DB7EC9C68B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45" name="Text Box 5">
          <a:extLst>
            <a:ext uri="{FF2B5EF4-FFF2-40B4-BE49-F238E27FC236}">
              <a16:creationId xmlns:a16="http://schemas.microsoft.com/office/drawing/2014/main" id="{654F27CF-FFE6-4635-897D-F1E57568A5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46" name="Text Box 5">
          <a:extLst>
            <a:ext uri="{FF2B5EF4-FFF2-40B4-BE49-F238E27FC236}">
              <a16:creationId xmlns:a16="http://schemas.microsoft.com/office/drawing/2014/main" id="{4F5C314F-653E-4C69-9C79-FCB54196B64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47" name="Text Box 5">
          <a:extLst>
            <a:ext uri="{FF2B5EF4-FFF2-40B4-BE49-F238E27FC236}">
              <a16:creationId xmlns:a16="http://schemas.microsoft.com/office/drawing/2014/main" id="{439A2AED-4A90-421C-8254-0F37E5B7E90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48" name="Text Box 5">
          <a:extLst>
            <a:ext uri="{FF2B5EF4-FFF2-40B4-BE49-F238E27FC236}">
              <a16:creationId xmlns:a16="http://schemas.microsoft.com/office/drawing/2014/main" id="{59441E29-533C-493A-BC79-F320DF51D0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49" name="Text Box 5">
          <a:extLst>
            <a:ext uri="{FF2B5EF4-FFF2-40B4-BE49-F238E27FC236}">
              <a16:creationId xmlns:a16="http://schemas.microsoft.com/office/drawing/2014/main" id="{7B9EC334-1ACE-4A5E-A064-9ACF125A26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50" name="Text Box 5">
          <a:extLst>
            <a:ext uri="{FF2B5EF4-FFF2-40B4-BE49-F238E27FC236}">
              <a16:creationId xmlns:a16="http://schemas.microsoft.com/office/drawing/2014/main" id="{498C5747-F0E1-45A1-AC3F-0806C9F6B7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51" name="Text Box 5">
          <a:extLst>
            <a:ext uri="{FF2B5EF4-FFF2-40B4-BE49-F238E27FC236}">
              <a16:creationId xmlns:a16="http://schemas.microsoft.com/office/drawing/2014/main" id="{85ABCABA-72DC-4B49-8D18-4E538218856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52" name="Text Box 5">
          <a:extLst>
            <a:ext uri="{FF2B5EF4-FFF2-40B4-BE49-F238E27FC236}">
              <a16:creationId xmlns:a16="http://schemas.microsoft.com/office/drawing/2014/main" id="{27C94D65-866E-43AF-8F56-CE90EA62DB7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53" name="Text Box 5">
          <a:extLst>
            <a:ext uri="{FF2B5EF4-FFF2-40B4-BE49-F238E27FC236}">
              <a16:creationId xmlns:a16="http://schemas.microsoft.com/office/drawing/2014/main" id="{7BD3C399-1CB1-4C0E-9087-E6F584941F0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54" name="Text Box 5">
          <a:extLst>
            <a:ext uri="{FF2B5EF4-FFF2-40B4-BE49-F238E27FC236}">
              <a16:creationId xmlns:a16="http://schemas.microsoft.com/office/drawing/2014/main" id="{35300F59-1DC0-41A1-8646-E8CB905C200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55" name="Text Box 5">
          <a:extLst>
            <a:ext uri="{FF2B5EF4-FFF2-40B4-BE49-F238E27FC236}">
              <a16:creationId xmlns:a16="http://schemas.microsoft.com/office/drawing/2014/main" id="{BD870504-437A-4112-AE6C-A9532181F4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56" name="Text Box 5">
          <a:extLst>
            <a:ext uri="{FF2B5EF4-FFF2-40B4-BE49-F238E27FC236}">
              <a16:creationId xmlns:a16="http://schemas.microsoft.com/office/drawing/2014/main" id="{C90B4611-8148-4686-8D17-73C0B845268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57" name="Text Box 5">
          <a:extLst>
            <a:ext uri="{FF2B5EF4-FFF2-40B4-BE49-F238E27FC236}">
              <a16:creationId xmlns:a16="http://schemas.microsoft.com/office/drawing/2014/main" id="{736D4865-15B0-4835-87ED-168E8D8AE9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58" name="Text Box 5">
          <a:extLst>
            <a:ext uri="{FF2B5EF4-FFF2-40B4-BE49-F238E27FC236}">
              <a16:creationId xmlns:a16="http://schemas.microsoft.com/office/drawing/2014/main" id="{57B668A9-EF0A-4BA1-8993-BEB13FD10A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59" name="Text Box 5">
          <a:extLst>
            <a:ext uri="{FF2B5EF4-FFF2-40B4-BE49-F238E27FC236}">
              <a16:creationId xmlns:a16="http://schemas.microsoft.com/office/drawing/2014/main" id="{64DB5FBA-8DF8-4D38-95F2-974263E97A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60" name="Text Box 5">
          <a:extLst>
            <a:ext uri="{FF2B5EF4-FFF2-40B4-BE49-F238E27FC236}">
              <a16:creationId xmlns:a16="http://schemas.microsoft.com/office/drawing/2014/main" id="{87523367-D3D8-4417-8779-05CB9656C05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61" name="Text Box 5">
          <a:extLst>
            <a:ext uri="{FF2B5EF4-FFF2-40B4-BE49-F238E27FC236}">
              <a16:creationId xmlns:a16="http://schemas.microsoft.com/office/drawing/2014/main" id="{74C02D20-1F88-486B-9E3A-431CF9CD48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62" name="Text Box 5">
          <a:extLst>
            <a:ext uri="{FF2B5EF4-FFF2-40B4-BE49-F238E27FC236}">
              <a16:creationId xmlns:a16="http://schemas.microsoft.com/office/drawing/2014/main" id="{57F52512-3E5A-4DE9-A412-523F25BA5FA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63" name="Text Box 5">
          <a:extLst>
            <a:ext uri="{FF2B5EF4-FFF2-40B4-BE49-F238E27FC236}">
              <a16:creationId xmlns:a16="http://schemas.microsoft.com/office/drawing/2014/main" id="{066CB70D-CF07-483E-93A4-6C7D60D20FC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64" name="Text Box 5">
          <a:extLst>
            <a:ext uri="{FF2B5EF4-FFF2-40B4-BE49-F238E27FC236}">
              <a16:creationId xmlns:a16="http://schemas.microsoft.com/office/drawing/2014/main" id="{CFB51D3B-2FA9-4488-8B6A-C836A85AAC1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65" name="Text Box 5">
          <a:extLst>
            <a:ext uri="{FF2B5EF4-FFF2-40B4-BE49-F238E27FC236}">
              <a16:creationId xmlns:a16="http://schemas.microsoft.com/office/drawing/2014/main" id="{9CCA2729-4416-4671-92F8-857A996EB8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66" name="Text Box 5">
          <a:extLst>
            <a:ext uri="{FF2B5EF4-FFF2-40B4-BE49-F238E27FC236}">
              <a16:creationId xmlns:a16="http://schemas.microsoft.com/office/drawing/2014/main" id="{43A6E9E6-7489-4898-987C-782B76A5DF5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67" name="Text Box 5">
          <a:extLst>
            <a:ext uri="{FF2B5EF4-FFF2-40B4-BE49-F238E27FC236}">
              <a16:creationId xmlns:a16="http://schemas.microsoft.com/office/drawing/2014/main" id="{EBABB5BA-4B7B-4EE6-A7F1-31AC99495DE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68" name="Text Box 5">
          <a:extLst>
            <a:ext uri="{FF2B5EF4-FFF2-40B4-BE49-F238E27FC236}">
              <a16:creationId xmlns:a16="http://schemas.microsoft.com/office/drawing/2014/main" id="{C05E9343-494A-480C-BB13-1AA051F4B7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69" name="Text Box 5">
          <a:extLst>
            <a:ext uri="{FF2B5EF4-FFF2-40B4-BE49-F238E27FC236}">
              <a16:creationId xmlns:a16="http://schemas.microsoft.com/office/drawing/2014/main" id="{C4596A24-F8EA-4AA7-B192-EC36ACFA80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70" name="Text Box 5">
          <a:extLst>
            <a:ext uri="{FF2B5EF4-FFF2-40B4-BE49-F238E27FC236}">
              <a16:creationId xmlns:a16="http://schemas.microsoft.com/office/drawing/2014/main" id="{C9D329C9-8AC5-4723-8595-EB50AB8665E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71" name="Text Box 5">
          <a:extLst>
            <a:ext uri="{FF2B5EF4-FFF2-40B4-BE49-F238E27FC236}">
              <a16:creationId xmlns:a16="http://schemas.microsoft.com/office/drawing/2014/main" id="{55BE43E9-DADC-4B95-A1A1-6555BC612DB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72" name="Text Box 5">
          <a:extLst>
            <a:ext uri="{FF2B5EF4-FFF2-40B4-BE49-F238E27FC236}">
              <a16:creationId xmlns:a16="http://schemas.microsoft.com/office/drawing/2014/main" id="{0AA6C9D4-E053-4F57-8AD7-F356047A8AE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73" name="Text Box 5">
          <a:extLst>
            <a:ext uri="{FF2B5EF4-FFF2-40B4-BE49-F238E27FC236}">
              <a16:creationId xmlns:a16="http://schemas.microsoft.com/office/drawing/2014/main" id="{74A45EF8-58DC-4D87-AD48-D0F857E9E74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274" name="Text Box 5">
          <a:extLst>
            <a:ext uri="{FF2B5EF4-FFF2-40B4-BE49-F238E27FC236}">
              <a16:creationId xmlns:a16="http://schemas.microsoft.com/office/drawing/2014/main" id="{FDDAD871-120F-44AB-B1EE-BD9B17C0DBD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275" name="Text Box 5">
          <a:extLst>
            <a:ext uri="{FF2B5EF4-FFF2-40B4-BE49-F238E27FC236}">
              <a16:creationId xmlns:a16="http://schemas.microsoft.com/office/drawing/2014/main" id="{FE50E9E7-EDD3-44CA-8C09-DD6814D24DA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276" name="Text Box 5">
          <a:extLst>
            <a:ext uri="{FF2B5EF4-FFF2-40B4-BE49-F238E27FC236}">
              <a16:creationId xmlns:a16="http://schemas.microsoft.com/office/drawing/2014/main" id="{45992B7F-11E9-4F50-9809-FF5E4E83AF3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277" name="Text Box 5">
          <a:extLst>
            <a:ext uri="{FF2B5EF4-FFF2-40B4-BE49-F238E27FC236}">
              <a16:creationId xmlns:a16="http://schemas.microsoft.com/office/drawing/2014/main" id="{A991A836-04EF-40BF-A304-C6F6D066DCA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78" name="Text Box 5">
          <a:extLst>
            <a:ext uri="{FF2B5EF4-FFF2-40B4-BE49-F238E27FC236}">
              <a16:creationId xmlns:a16="http://schemas.microsoft.com/office/drawing/2014/main" id="{B7A21FBF-6F8E-486D-9503-A208D223EB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79" name="Text Box 5">
          <a:extLst>
            <a:ext uri="{FF2B5EF4-FFF2-40B4-BE49-F238E27FC236}">
              <a16:creationId xmlns:a16="http://schemas.microsoft.com/office/drawing/2014/main" id="{20CD69CE-D951-463D-A7FF-D077CFCBD4E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80" name="Text Box 5">
          <a:extLst>
            <a:ext uri="{FF2B5EF4-FFF2-40B4-BE49-F238E27FC236}">
              <a16:creationId xmlns:a16="http://schemas.microsoft.com/office/drawing/2014/main" id="{AF406D8F-D202-443A-917F-05D678C4BB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81" name="Text Box 5">
          <a:extLst>
            <a:ext uri="{FF2B5EF4-FFF2-40B4-BE49-F238E27FC236}">
              <a16:creationId xmlns:a16="http://schemas.microsoft.com/office/drawing/2014/main" id="{644BBCFB-30BE-4D62-81D5-DF1E6CC6B3D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82" name="Text Box 5">
          <a:extLst>
            <a:ext uri="{FF2B5EF4-FFF2-40B4-BE49-F238E27FC236}">
              <a16:creationId xmlns:a16="http://schemas.microsoft.com/office/drawing/2014/main" id="{6C38BD1D-1BE4-4158-8909-3937C8AD94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83" name="Text Box 5">
          <a:extLst>
            <a:ext uri="{FF2B5EF4-FFF2-40B4-BE49-F238E27FC236}">
              <a16:creationId xmlns:a16="http://schemas.microsoft.com/office/drawing/2014/main" id="{371DCAA7-70C5-4C9D-87A1-3594F385C0B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84" name="Text Box 5">
          <a:extLst>
            <a:ext uri="{FF2B5EF4-FFF2-40B4-BE49-F238E27FC236}">
              <a16:creationId xmlns:a16="http://schemas.microsoft.com/office/drawing/2014/main" id="{311F229B-193C-4CD7-A128-4D8E745BFBD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85" name="Text Box 5">
          <a:extLst>
            <a:ext uri="{FF2B5EF4-FFF2-40B4-BE49-F238E27FC236}">
              <a16:creationId xmlns:a16="http://schemas.microsoft.com/office/drawing/2014/main" id="{9D14087E-C944-4D76-A72A-4BE280790C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86" name="Text Box 5">
          <a:extLst>
            <a:ext uri="{FF2B5EF4-FFF2-40B4-BE49-F238E27FC236}">
              <a16:creationId xmlns:a16="http://schemas.microsoft.com/office/drawing/2014/main" id="{B7B25736-9EE8-462A-BAEC-9BE5B05073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87" name="Text Box 5">
          <a:extLst>
            <a:ext uri="{FF2B5EF4-FFF2-40B4-BE49-F238E27FC236}">
              <a16:creationId xmlns:a16="http://schemas.microsoft.com/office/drawing/2014/main" id="{BB1C2A6F-C26D-47C5-84E8-F5D0B46E77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88" name="Text Box 5">
          <a:extLst>
            <a:ext uri="{FF2B5EF4-FFF2-40B4-BE49-F238E27FC236}">
              <a16:creationId xmlns:a16="http://schemas.microsoft.com/office/drawing/2014/main" id="{8FB3078E-55E4-4114-9053-F5D8965665A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89" name="Text Box 5">
          <a:extLst>
            <a:ext uri="{FF2B5EF4-FFF2-40B4-BE49-F238E27FC236}">
              <a16:creationId xmlns:a16="http://schemas.microsoft.com/office/drawing/2014/main" id="{EC9E7AB4-50E3-486D-A953-C4C619857C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90" name="Text Box 5">
          <a:extLst>
            <a:ext uri="{FF2B5EF4-FFF2-40B4-BE49-F238E27FC236}">
              <a16:creationId xmlns:a16="http://schemas.microsoft.com/office/drawing/2014/main" id="{1AA06BDE-B424-40A5-9A80-442987D8CC0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91" name="Text Box 5">
          <a:extLst>
            <a:ext uri="{FF2B5EF4-FFF2-40B4-BE49-F238E27FC236}">
              <a16:creationId xmlns:a16="http://schemas.microsoft.com/office/drawing/2014/main" id="{1CBE8F0A-54EE-448A-8E27-6D569D44CF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92" name="Text Box 5">
          <a:extLst>
            <a:ext uri="{FF2B5EF4-FFF2-40B4-BE49-F238E27FC236}">
              <a16:creationId xmlns:a16="http://schemas.microsoft.com/office/drawing/2014/main" id="{AB8F9B49-EF05-47B7-800A-72300D36C57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93" name="Text Box 5">
          <a:extLst>
            <a:ext uri="{FF2B5EF4-FFF2-40B4-BE49-F238E27FC236}">
              <a16:creationId xmlns:a16="http://schemas.microsoft.com/office/drawing/2014/main" id="{05EC90D2-5FD0-41AD-8814-9474BDDB259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94" name="Text Box 5">
          <a:extLst>
            <a:ext uri="{FF2B5EF4-FFF2-40B4-BE49-F238E27FC236}">
              <a16:creationId xmlns:a16="http://schemas.microsoft.com/office/drawing/2014/main" id="{3454FC4D-A75C-4AF6-9E55-B8EF659E64E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95" name="Text Box 5">
          <a:extLst>
            <a:ext uri="{FF2B5EF4-FFF2-40B4-BE49-F238E27FC236}">
              <a16:creationId xmlns:a16="http://schemas.microsoft.com/office/drawing/2014/main" id="{285FDF98-A9BC-4BE6-9B16-A0DAE060E77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96" name="Text Box 5">
          <a:extLst>
            <a:ext uri="{FF2B5EF4-FFF2-40B4-BE49-F238E27FC236}">
              <a16:creationId xmlns:a16="http://schemas.microsoft.com/office/drawing/2014/main" id="{C613D0F7-DAFA-40AC-BDB0-2D500DED4E7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97" name="Text Box 5">
          <a:extLst>
            <a:ext uri="{FF2B5EF4-FFF2-40B4-BE49-F238E27FC236}">
              <a16:creationId xmlns:a16="http://schemas.microsoft.com/office/drawing/2014/main" id="{BB5A68F5-E10E-4707-85BB-BFC2D8464D2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298" name="Text Box 5">
          <a:extLst>
            <a:ext uri="{FF2B5EF4-FFF2-40B4-BE49-F238E27FC236}">
              <a16:creationId xmlns:a16="http://schemas.microsoft.com/office/drawing/2014/main" id="{66A6FCDF-2C6E-4A23-AD65-A9B206321FB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299" name="Text Box 5">
          <a:extLst>
            <a:ext uri="{FF2B5EF4-FFF2-40B4-BE49-F238E27FC236}">
              <a16:creationId xmlns:a16="http://schemas.microsoft.com/office/drawing/2014/main" id="{5A72CFEF-7FF5-4029-BDB6-32538CBB1D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00" name="Text Box 5">
          <a:extLst>
            <a:ext uri="{FF2B5EF4-FFF2-40B4-BE49-F238E27FC236}">
              <a16:creationId xmlns:a16="http://schemas.microsoft.com/office/drawing/2014/main" id="{4E4ED4D7-07CE-4E65-BAC5-86433B01BCE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01" name="Text Box 5">
          <a:extLst>
            <a:ext uri="{FF2B5EF4-FFF2-40B4-BE49-F238E27FC236}">
              <a16:creationId xmlns:a16="http://schemas.microsoft.com/office/drawing/2014/main" id="{CD6EA557-5E51-4859-A638-31376636E7C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02" name="Text Box 5">
          <a:extLst>
            <a:ext uri="{FF2B5EF4-FFF2-40B4-BE49-F238E27FC236}">
              <a16:creationId xmlns:a16="http://schemas.microsoft.com/office/drawing/2014/main" id="{74E51788-73F1-48EC-B1B2-975B51C4B06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03" name="Text Box 5">
          <a:extLst>
            <a:ext uri="{FF2B5EF4-FFF2-40B4-BE49-F238E27FC236}">
              <a16:creationId xmlns:a16="http://schemas.microsoft.com/office/drawing/2014/main" id="{6CEEB5E5-FCA8-4377-B3B1-0E84E8D72A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04" name="Text Box 5">
          <a:extLst>
            <a:ext uri="{FF2B5EF4-FFF2-40B4-BE49-F238E27FC236}">
              <a16:creationId xmlns:a16="http://schemas.microsoft.com/office/drawing/2014/main" id="{A7DD5DE7-352C-47F2-ACBE-DDF7301CCD0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05" name="Text Box 5">
          <a:extLst>
            <a:ext uri="{FF2B5EF4-FFF2-40B4-BE49-F238E27FC236}">
              <a16:creationId xmlns:a16="http://schemas.microsoft.com/office/drawing/2014/main" id="{F83AE356-2E38-465A-9362-2E4FD07D979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06" name="Text Box 5">
          <a:extLst>
            <a:ext uri="{FF2B5EF4-FFF2-40B4-BE49-F238E27FC236}">
              <a16:creationId xmlns:a16="http://schemas.microsoft.com/office/drawing/2014/main" id="{443CCCAA-EEA0-4394-9ED5-2ADED74AC5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07" name="Text Box 5">
          <a:extLst>
            <a:ext uri="{FF2B5EF4-FFF2-40B4-BE49-F238E27FC236}">
              <a16:creationId xmlns:a16="http://schemas.microsoft.com/office/drawing/2014/main" id="{41A1AABA-FF73-4738-8460-5CA5CB63471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08" name="Text Box 5">
          <a:extLst>
            <a:ext uri="{FF2B5EF4-FFF2-40B4-BE49-F238E27FC236}">
              <a16:creationId xmlns:a16="http://schemas.microsoft.com/office/drawing/2014/main" id="{3C68725E-49A8-4CC2-BFAB-D82E579423E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09" name="Text Box 5">
          <a:extLst>
            <a:ext uri="{FF2B5EF4-FFF2-40B4-BE49-F238E27FC236}">
              <a16:creationId xmlns:a16="http://schemas.microsoft.com/office/drawing/2014/main" id="{E59CFD4C-521B-47D9-BBF5-BE94F0C4C6B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10" name="Text Box 5">
          <a:extLst>
            <a:ext uri="{FF2B5EF4-FFF2-40B4-BE49-F238E27FC236}">
              <a16:creationId xmlns:a16="http://schemas.microsoft.com/office/drawing/2014/main" id="{CD9779FF-6E64-4222-B96B-8EFC728ADC5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11" name="Text Box 5">
          <a:extLst>
            <a:ext uri="{FF2B5EF4-FFF2-40B4-BE49-F238E27FC236}">
              <a16:creationId xmlns:a16="http://schemas.microsoft.com/office/drawing/2014/main" id="{1C49EF64-200F-42B7-B274-475BD3EF4BA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12" name="Text Box 5">
          <a:extLst>
            <a:ext uri="{FF2B5EF4-FFF2-40B4-BE49-F238E27FC236}">
              <a16:creationId xmlns:a16="http://schemas.microsoft.com/office/drawing/2014/main" id="{56D964AC-DCFE-4F71-92C4-DD022A499B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13" name="Text Box 5">
          <a:extLst>
            <a:ext uri="{FF2B5EF4-FFF2-40B4-BE49-F238E27FC236}">
              <a16:creationId xmlns:a16="http://schemas.microsoft.com/office/drawing/2014/main" id="{5EA0A99F-2048-4ECC-A3B4-892AA2D9108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14" name="Text Box 5">
          <a:extLst>
            <a:ext uri="{FF2B5EF4-FFF2-40B4-BE49-F238E27FC236}">
              <a16:creationId xmlns:a16="http://schemas.microsoft.com/office/drawing/2014/main" id="{DC3FBF58-836A-4F5F-AF20-904497CEA1D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15" name="Text Box 5">
          <a:extLst>
            <a:ext uri="{FF2B5EF4-FFF2-40B4-BE49-F238E27FC236}">
              <a16:creationId xmlns:a16="http://schemas.microsoft.com/office/drawing/2014/main" id="{33DD49CA-656D-4EBA-A127-01CF14AF15D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16" name="Text Box 5">
          <a:extLst>
            <a:ext uri="{FF2B5EF4-FFF2-40B4-BE49-F238E27FC236}">
              <a16:creationId xmlns:a16="http://schemas.microsoft.com/office/drawing/2014/main" id="{7A82659B-623B-4E52-B59D-9B2650AE809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17" name="Text Box 5">
          <a:extLst>
            <a:ext uri="{FF2B5EF4-FFF2-40B4-BE49-F238E27FC236}">
              <a16:creationId xmlns:a16="http://schemas.microsoft.com/office/drawing/2014/main" id="{BA5A6EC9-D88A-4DFD-BEFE-D3BF9BBDEA7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18" name="Text Box 5">
          <a:extLst>
            <a:ext uri="{FF2B5EF4-FFF2-40B4-BE49-F238E27FC236}">
              <a16:creationId xmlns:a16="http://schemas.microsoft.com/office/drawing/2014/main" id="{22F55757-231B-4450-AB0C-AD72AFDEE6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19" name="Text Box 5">
          <a:extLst>
            <a:ext uri="{FF2B5EF4-FFF2-40B4-BE49-F238E27FC236}">
              <a16:creationId xmlns:a16="http://schemas.microsoft.com/office/drawing/2014/main" id="{3789BC6D-9D1E-41F7-B747-A86E0A00119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20" name="Text Box 5">
          <a:extLst>
            <a:ext uri="{FF2B5EF4-FFF2-40B4-BE49-F238E27FC236}">
              <a16:creationId xmlns:a16="http://schemas.microsoft.com/office/drawing/2014/main" id="{153722D6-9D36-4996-B615-8F963F08FB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21" name="Text Box 5">
          <a:extLst>
            <a:ext uri="{FF2B5EF4-FFF2-40B4-BE49-F238E27FC236}">
              <a16:creationId xmlns:a16="http://schemas.microsoft.com/office/drawing/2014/main" id="{ECB6F9AE-80D7-4A75-977D-D0D58A26BAD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322" name="Text Box 5">
          <a:extLst>
            <a:ext uri="{FF2B5EF4-FFF2-40B4-BE49-F238E27FC236}">
              <a16:creationId xmlns:a16="http://schemas.microsoft.com/office/drawing/2014/main" id="{19EA363D-B1B3-4682-A81D-E4B1EFE2E3F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323" name="Text Box 5">
          <a:extLst>
            <a:ext uri="{FF2B5EF4-FFF2-40B4-BE49-F238E27FC236}">
              <a16:creationId xmlns:a16="http://schemas.microsoft.com/office/drawing/2014/main" id="{06DC2059-997F-41FC-80BE-C2D6B1E053E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324" name="Text Box 5">
          <a:extLst>
            <a:ext uri="{FF2B5EF4-FFF2-40B4-BE49-F238E27FC236}">
              <a16:creationId xmlns:a16="http://schemas.microsoft.com/office/drawing/2014/main" id="{0167617D-4A63-4A38-A059-CE2B1D6A768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325" name="Text Box 5">
          <a:extLst>
            <a:ext uri="{FF2B5EF4-FFF2-40B4-BE49-F238E27FC236}">
              <a16:creationId xmlns:a16="http://schemas.microsoft.com/office/drawing/2014/main" id="{675298F8-54F2-40DD-BF4F-ACDD0FE65044}"/>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26" name="Text Box 5">
          <a:extLst>
            <a:ext uri="{FF2B5EF4-FFF2-40B4-BE49-F238E27FC236}">
              <a16:creationId xmlns:a16="http://schemas.microsoft.com/office/drawing/2014/main" id="{4C9F3788-966E-4F46-AE47-CB42D5E2132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27" name="Text Box 5">
          <a:extLst>
            <a:ext uri="{FF2B5EF4-FFF2-40B4-BE49-F238E27FC236}">
              <a16:creationId xmlns:a16="http://schemas.microsoft.com/office/drawing/2014/main" id="{1046958E-E2F4-4441-9311-E6F72C3E33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28" name="Text Box 5">
          <a:extLst>
            <a:ext uri="{FF2B5EF4-FFF2-40B4-BE49-F238E27FC236}">
              <a16:creationId xmlns:a16="http://schemas.microsoft.com/office/drawing/2014/main" id="{334F1E36-8A9A-4F77-9CCB-67632C31D7D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29" name="Text Box 5">
          <a:extLst>
            <a:ext uri="{FF2B5EF4-FFF2-40B4-BE49-F238E27FC236}">
              <a16:creationId xmlns:a16="http://schemas.microsoft.com/office/drawing/2014/main" id="{6E809369-2691-4F36-8F33-966A729D301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30" name="Text Box 5">
          <a:extLst>
            <a:ext uri="{FF2B5EF4-FFF2-40B4-BE49-F238E27FC236}">
              <a16:creationId xmlns:a16="http://schemas.microsoft.com/office/drawing/2014/main" id="{C902E6C4-FE29-40D1-BE05-89DFCFFFD8D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31" name="Text Box 5">
          <a:extLst>
            <a:ext uri="{FF2B5EF4-FFF2-40B4-BE49-F238E27FC236}">
              <a16:creationId xmlns:a16="http://schemas.microsoft.com/office/drawing/2014/main" id="{7F2148A3-34A5-49D3-8A18-87D0A2424A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32" name="Text Box 5">
          <a:extLst>
            <a:ext uri="{FF2B5EF4-FFF2-40B4-BE49-F238E27FC236}">
              <a16:creationId xmlns:a16="http://schemas.microsoft.com/office/drawing/2014/main" id="{E90642F6-2216-40C7-A203-F9F653C5D65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33" name="Text Box 5">
          <a:extLst>
            <a:ext uri="{FF2B5EF4-FFF2-40B4-BE49-F238E27FC236}">
              <a16:creationId xmlns:a16="http://schemas.microsoft.com/office/drawing/2014/main" id="{B670AAAD-BF6E-4351-BBA9-66DE2BC6BBC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34" name="Text Box 5">
          <a:extLst>
            <a:ext uri="{FF2B5EF4-FFF2-40B4-BE49-F238E27FC236}">
              <a16:creationId xmlns:a16="http://schemas.microsoft.com/office/drawing/2014/main" id="{01AE571E-DDAC-403E-82B9-81277D7AF4E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35" name="Text Box 5">
          <a:extLst>
            <a:ext uri="{FF2B5EF4-FFF2-40B4-BE49-F238E27FC236}">
              <a16:creationId xmlns:a16="http://schemas.microsoft.com/office/drawing/2014/main" id="{872B5B8A-6759-4C9E-B0C5-6FAE5EB046E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36" name="Text Box 5">
          <a:extLst>
            <a:ext uri="{FF2B5EF4-FFF2-40B4-BE49-F238E27FC236}">
              <a16:creationId xmlns:a16="http://schemas.microsoft.com/office/drawing/2014/main" id="{6863AC51-2DD9-48A0-AD89-0A551FA914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37" name="Text Box 5">
          <a:extLst>
            <a:ext uri="{FF2B5EF4-FFF2-40B4-BE49-F238E27FC236}">
              <a16:creationId xmlns:a16="http://schemas.microsoft.com/office/drawing/2014/main" id="{D04A537B-BCE8-44FB-AC99-F6420F437B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38" name="Text Box 5">
          <a:extLst>
            <a:ext uri="{FF2B5EF4-FFF2-40B4-BE49-F238E27FC236}">
              <a16:creationId xmlns:a16="http://schemas.microsoft.com/office/drawing/2014/main" id="{58CA6A52-EBF9-4692-8DDA-0278DB04262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39" name="Text Box 5">
          <a:extLst>
            <a:ext uri="{FF2B5EF4-FFF2-40B4-BE49-F238E27FC236}">
              <a16:creationId xmlns:a16="http://schemas.microsoft.com/office/drawing/2014/main" id="{D3DCF059-44D6-494B-9435-5AE64B829E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40" name="Text Box 5">
          <a:extLst>
            <a:ext uri="{FF2B5EF4-FFF2-40B4-BE49-F238E27FC236}">
              <a16:creationId xmlns:a16="http://schemas.microsoft.com/office/drawing/2014/main" id="{BBEFD5F5-B1A9-4BDD-A7FF-5BDFF1CDEB0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41" name="Text Box 5">
          <a:extLst>
            <a:ext uri="{FF2B5EF4-FFF2-40B4-BE49-F238E27FC236}">
              <a16:creationId xmlns:a16="http://schemas.microsoft.com/office/drawing/2014/main" id="{96972B8C-4735-4E31-9871-A2A88FC201D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42" name="Text Box 5">
          <a:extLst>
            <a:ext uri="{FF2B5EF4-FFF2-40B4-BE49-F238E27FC236}">
              <a16:creationId xmlns:a16="http://schemas.microsoft.com/office/drawing/2014/main" id="{B4BF39DA-8BB9-4B86-B8FF-FFD431D6032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43" name="Text Box 5">
          <a:extLst>
            <a:ext uri="{FF2B5EF4-FFF2-40B4-BE49-F238E27FC236}">
              <a16:creationId xmlns:a16="http://schemas.microsoft.com/office/drawing/2014/main" id="{8DC5BAA0-F654-4AFA-BFA4-BCD881EC22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44" name="Text Box 5">
          <a:extLst>
            <a:ext uri="{FF2B5EF4-FFF2-40B4-BE49-F238E27FC236}">
              <a16:creationId xmlns:a16="http://schemas.microsoft.com/office/drawing/2014/main" id="{30700040-CCF3-4786-9B8E-D1293AD873B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45" name="Text Box 5">
          <a:extLst>
            <a:ext uri="{FF2B5EF4-FFF2-40B4-BE49-F238E27FC236}">
              <a16:creationId xmlns:a16="http://schemas.microsoft.com/office/drawing/2014/main" id="{25A768A0-32B3-450E-9C57-D22B9A89F5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46" name="Text Box 5">
          <a:extLst>
            <a:ext uri="{FF2B5EF4-FFF2-40B4-BE49-F238E27FC236}">
              <a16:creationId xmlns:a16="http://schemas.microsoft.com/office/drawing/2014/main" id="{3D41C497-A150-4DD6-A0A4-443BF6DEE70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47" name="Text Box 5">
          <a:extLst>
            <a:ext uri="{FF2B5EF4-FFF2-40B4-BE49-F238E27FC236}">
              <a16:creationId xmlns:a16="http://schemas.microsoft.com/office/drawing/2014/main" id="{1E862C65-BB4E-4C31-9791-02E64C4868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48" name="Text Box 5">
          <a:extLst>
            <a:ext uri="{FF2B5EF4-FFF2-40B4-BE49-F238E27FC236}">
              <a16:creationId xmlns:a16="http://schemas.microsoft.com/office/drawing/2014/main" id="{C0272BBC-7FFE-4429-8DDA-B8A6C2CDBAF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49" name="Text Box 5">
          <a:extLst>
            <a:ext uri="{FF2B5EF4-FFF2-40B4-BE49-F238E27FC236}">
              <a16:creationId xmlns:a16="http://schemas.microsoft.com/office/drawing/2014/main" id="{9E57E248-7D2D-4831-A5F9-9D12159135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50" name="Text Box 5">
          <a:extLst>
            <a:ext uri="{FF2B5EF4-FFF2-40B4-BE49-F238E27FC236}">
              <a16:creationId xmlns:a16="http://schemas.microsoft.com/office/drawing/2014/main" id="{81DDF0A9-F380-4314-9B5D-9C52B05B82B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51" name="Text Box 5">
          <a:extLst>
            <a:ext uri="{FF2B5EF4-FFF2-40B4-BE49-F238E27FC236}">
              <a16:creationId xmlns:a16="http://schemas.microsoft.com/office/drawing/2014/main" id="{DFDEF4BE-1512-4D5C-8BAC-36037454C2C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52" name="Text Box 5">
          <a:extLst>
            <a:ext uri="{FF2B5EF4-FFF2-40B4-BE49-F238E27FC236}">
              <a16:creationId xmlns:a16="http://schemas.microsoft.com/office/drawing/2014/main" id="{361C69FA-0BF1-43C4-8E6E-9485E49279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53" name="Text Box 5">
          <a:extLst>
            <a:ext uri="{FF2B5EF4-FFF2-40B4-BE49-F238E27FC236}">
              <a16:creationId xmlns:a16="http://schemas.microsoft.com/office/drawing/2014/main" id="{008F7FFB-B7A8-4585-824A-0039BFAD212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54" name="Text Box 5">
          <a:extLst>
            <a:ext uri="{FF2B5EF4-FFF2-40B4-BE49-F238E27FC236}">
              <a16:creationId xmlns:a16="http://schemas.microsoft.com/office/drawing/2014/main" id="{DA39417A-0A42-4D82-9DFA-EC24DCC2DB4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55" name="Text Box 5">
          <a:extLst>
            <a:ext uri="{FF2B5EF4-FFF2-40B4-BE49-F238E27FC236}">
              <a16:creationId xmlns:a16="http://schemas.microsoft.com/office/drawing/2014/main" id="{7902BC82-823F-443B-A92D-D814C8ADAF0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56" name="Text Box 5">
          <a:extLst>
            <a:ext uri="{FF2B5EF4-FFF2-40B4-BE49-F238E27FC236}">
              <a16:creationId xmlns:a16="http://schemas.microsoft.com/office/drawing/2014/main" id="{519447F1-45E9-40E9-B174-94A6F67172B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57" name="Text Box 5">
          <a:extLst>
            <a:ext uri="{FF2B5EF4-FFF2-40B4-BE49-F238E27FC236}">
              <a16:creationId xmlns:a16="http://schemas.microsoft.com/office/drawing/2014/main" id="{B563FB3F-A1FA-473B-939C-98F675315C3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58" name="Text Box 5">
          <a:extLst>
            <a:ext uri="{FF2B5EF4-FFF2-40B4-BE49-F238E27FC236}">
              <a16:creationId xmlns:a16="http://schemas.microsoft.com/office/drawing/2014/main" id="{A9E87DCA-B5FD-4980-895D-774FB20625C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59" name="Text Box 5">
          <a:extLst>
            <a:ext uri="{FF2B5EF4-FFF2-40B4-BE49-F238E27FC236}">
              <a16:creationId xmlns:a16="http://schemas.microsoft.com/office/drawing/2014/main" id="{57D744BD-19E8-415E-8993-3F3E9DD38FC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60" name="Text Box 5">
          <a:extLst>
            <a:ext uri="{FF2B5EF4-FFF2-40B4-BE49-F238E27FC236}">
              <a16:creationId xmlns:a16="http://schemas.microsoft.com/office/drawing/2014/main" id="{91D77450-A673-4287-8062-ACD685233F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61" name="Text Box 5">
          <a:extLst>
            <a:ext uri="{FF2B5EF4-FFF2-40B4-BE49-F238E27FC236}">
              <a16:creationId xmlns:a16="http://schemas.microsoft.com/office/drawing/2014/main" id="{88FDE1B4-6011-407C-BAF3-3A238FC6F88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62" name="Text Box 5">
          <a:extLst>
            <a:ext uri="{FF2B5EF4-FFF2-40B4-BE49-F238E27FC236}">
              <a16:creationId xmlns:a16="http://schemas.microsoft.com/office/drawing/2014/main" id="{C71E4D99-57D9-41F2-A702-DB5B3C6BF21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63" name="Text Box 5">
          <a:extLst>
            <a:ext uri="{FF2B5EF4-FFF2-40B4-BE49-F238E27FC236}">
              <a16:creationId xmlns:a16="http://schemas.microsoft.com/office/drawing/2014/main" id="{6BEE9705-C310-44F8-9B3E-B4982C7222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64" name="Text Box 5">
          <a:extLst>
            <a:ext uri="{FF2B5EF4-FFF2-40B4-BE49-F238E27FC236}">
              <a16:creationId xmlns:a16="http://schemas.microsoft.com/office/drawing/2014/main" id="{910D5BF5-F358-4F72-A86E-7329B6D647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65" name="Text Box 5">
          <a:extLst>
            <a:ext uri="{FF2B5EF4-FFF2-40B4-BE49-F238E27FC236}">
              <a16:creationId xmlns:a16="http://schemas.microsoft.com/office/drawing/2014/main" id="{DA47918F-E4FC-4878-9C4C-EF9E5628EBE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66" name="Text Box 5">
          <a:extLst>
            <a:ext uri="{FF2B5EF4-FFF2-40B4-BE49-F238E27FC236}">
              <a16:creationId xmlns:a16="http://schemas.microsoft.com/office/drawing/2014/main" id="{D8202E5A-3466-40F2-BC5B-0ED39445C26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67" name="Text Box 5">
          <a:extLst>
            <a:ext uri="{FF2B5EF4-FFF2-40B4-BE49-F238E27FC236}">
              <a16:creationId xmlns:a16="http://schemas.microsoft.com/office/drawing/2014/main" id="{57A2F1C0-FFCE-47B5-AC6A-454786EF1BA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68" name="Text Box 5">
          <a:extLst>
            <a:ext uri="{FF2B5EF4-FFF2-40B4-BE49-F238E27FC236}">
              <a16:creationId xmlns:a16="http://schemas.microsoft.com/office/drawing/2014/main" id="{C6E61327-49F9-4DAA-AEFF-CA459A1813B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69" name="Text Box 5">
          <a:extLst>
            <a:ext uri="{FF2B5EF4-FFF2-40B4-BE49-F238E27FC236}">
              <a16:creationId xmlns:a16="http://schemas.microsoft.com/office/drawing/2014/main" id="{6F932453-2D4E-469B-9613-A8879DB2ECE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370" name="Text Box 5">
          <a:extLst>
            <a:ext uri="{FF2B5EF4-FFF2-40B4-BE49-F238E27FC236}">
              <a16:creationId xmlns:a16="http://schemas.microsoft.com/office/drawing/2014/main" id="{7EFED7F1-C206-4690-BAE6-E8F0C0147A7A}"/>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371" name="Text Box 5">
          <a:extLst>
            <a:ext uri="{FF2B5EF4-FFF2-40B4-BE49-F238E27FC236}">
              <a16:creationId xmlns:a16="http://schemas.microsoft.com/office/drawing/2014/main" id="{FDAE1A62-06BC-4A02-A7ED-BE586922614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372" name="Text Box 5">
          <a:extLst>
            <a:ext uri="{FF2B5EF4-FFF2-40B4-BE49-F238E27FC236}">
              <a16:creationId xmlns:a16="http://schemas.microsoft.com/office/drawing/2014/main" id="{AE940E20-6A6A-4659-91B6-CE5AA5D3D95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373" name="Text Box 5">
          <a:extLst>
            <a:ext uri="{FF2B5EF4-FFF2-40B4-BE49-F238E27FC236}">
              <a16:creationId xmlns:a16="http://schemas.microsoft.com/office/drawing/2014/main" id="{46804597-5EB8-4C41-9B20-7333DCB3847B}"/>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74" name="Text Box 5">
          <a:extLst>
            <a:ext uri="{FF2B5EF4-FFF2-40B4-BE49-F238E27FC236}">
              <a16:creationId xmlns:a16="http://schemas.microsoft.com/office/drawing/2014/main" id="{D59060A1-F967-4579-A2C1-66FC3F754D4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75" name="Text Box 5">
          <a:extLst>
            <a:ext uri="{FF2B5EF4-FFF2-40B4-BE49-F238E27FC236}">
              <a16:creationId xmlns:a16="http://schemas.microsoft.com/office/drawing/2014/main" id="{41792411-B7C3-478D-AF7B-2275505260D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76" name="Text Box 5">
          <a:extLst>
            <a:ext uri="{FF2B5EF4-FFF2-40B4-BE49-F238E27FC236}">
              <a16:creationId xmlns:a16="http://schemas.microsoft.com/office/drawing/2014/main" id="{A1827603-4FA7-464D-B421-271C786D1B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77" name="Text Box 5">
          <a:extLst>
            <a:ext uri="{FF2B5EF4-FFF2-40B4-BE49-F238E27FC236}">
              <a16:creationId xmlns:a16="http://schemas.microsoft.com/office/drawing/2014/main" id="{DDD82E2D-0186-40BA-80F4-F26BFB086B9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78" name="Text Box 5">
          <a:extLst>
            <a:ext uri="{FF2B5EF4-FFF2-40B4-BE49-F238E27FC236}">
              <a16:creationId xmlns:a16="http://schemas.microsoft.com/office/drawing/2014/main" id="{E99C3FCE-AD2F-439A-BABB-139080D2A2E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79" name="Text Box 5">
          <a:extLst>
            <a:ext uri="{FF2B5EF4-FFF2-40B4-BE49-F238E27FC236}">
              <a16:creationId xmlns:a16="http://schemas.microsoft.com/office/drawing/2014/main" id="{665A4E09-528A-4A6B-857F-4F616486625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80" name="Text Box 5">
          <a:extLst>
            <a:ext uri="{FF2B5EF4-FFF2-40B4-BE49-F238E27FC236}">
              <a16:creationId xmlns:a16="http://schemas.microsoft.com/office/drawing/2014/main" id="{CAD266D0-A896-4C30-96C7-63F0241779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81" name="Text Box 5">
          <a:extLst>
            <a:ext uri="{FF2B5EF4-FFF2-40B4-BE49-F238E27FC236}">
              <a16:creationId xmlns:a16="http://schemas.microsoft.com/office/drawing/2014/main" id="{C461D8A6-B247-495F-AEF1-DAB645A7316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82" name="Text Box 5">
          <a:extLst>
            <a:ext uri="{FF2B5EF4-FFF2-40B4-BE49-F238E27FC236}">
              <a16:creationId xmlns:a16="http://schemas.microsoft.com/office/drawing/2014/main" id="{B167E40B-DD46-4C47-868A-8F0D0084E13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83" name="Text Box 5">
          <a:extLst>
            <a:ext uri="{FF2B5EF4-FFF2-40B4-BE49-F238E27FC236}">
              <a16:creationId xmlns:a16="http://schemas.microsoft.com/office/drawing/2014/main" id="{1F2097CD-0930-41D2-895E-031801FE665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84" name="Text Box 5">
          <a:extLst>
            <a:ext uri="{FF2B5EF4-FFF2-40B4-BE49-F238E27FC236}">
              <a16:creationId xmlns:a16="http://schemas.microsoft.com/office/drawing/2014/main" id="{8322CD82-A092-44AD-9FDA-9DE1FDB411B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85" name="Text Box 5">
          <a:extLst>
            <a:ext uri="{FF2B5EF4-FFF2-40B4-BE49-F238E27FC236}">
              <a16:creationId xmlns:a16="http://schemas.microsoft.com/office/drawing/2014/main" id="{EC65D303-BD06-4269-8BD8-0C497567E73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86" name="Text Box 5">
          <a:extLst>
            <a:ext uri="{FF2B5EF4-FFF2-40B4-BE49-F238E27FC236}">
              <a16:creationId xmlns:a16="http://schemas.microsoft.com/office/drawing/2014/main" id="{1864AF80-AE4A-4030-BA75-D549E77B406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87" name="Text Box 5">
          <a:extLst>
            <a:ext uri="{FF2B5EF4-FFF2-40B4-BE49-F238E27FC236}">
              <a16:creationId xmlns:a16="http://schemas.microsoft.com/office/drawing/2014/main" id="{F26219D5-3D4E-48AD-9A83-00FC1928620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88" name="Text Box 5">
          <a:extLst>
            <a:ext uri="{FF2B5EF4-FFF2-40B4-BE49-F238E27FC236}">
              <a16:creationId xmlns:a16="http://schemas.microsoft.com/office/drawing/2014/main" id="{B298CBBB-F69A-4334-8269-8B92B780BB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89" name="Text Box 5">
          <a:extLst>
            <a:ext uri="{FF2B5EF4-FFF2-40B4-BE49-F238E27FC236}">
              <a16:creationId xmlns:a16="http://schemas.microsoft.com/office/drawing/2014/main" id="{4BF1D9E4-F1F9-4E87-A315-EA6DF7EEC69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90" name="Text Box 5">
          <a:extLst>
            <a:ext uri="{FF2B5EF4-FFF2-40B4-BE49-F238E27FC236}">
              <a16:creationId xmlns:a16="http://schemas.microsoft.com/office/drawing/2014/main" id="{5AEDBFD9-A13F-4A9B-8BE0-112C6EEA758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91" name="Text Box 5">
          <a:extLst>
            <a:ext uri="{FF2B5EF4-FFF2-40B4-BE49-F238E27FC236}">
              <a16:creationId xmlns:a16="http://schemas.microsoft.com/office/drawing/2014/main" id="{03B5132F-988F-4367-8B7E-322EB04A16D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92" name="Text Box 5">
          <a:extLst>
            <a:ext uri="{FF2B5EF4-FFF2-40B4-BE49-F238E27FC236}">
              <a16:creationId xmlns:a16="http://schemas.microsoft.com/office/drawing/2014/main" id="{C307076B-7B57-437B-AF3C-A234B3C8FD1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93" name="Text Box 5">
          <a:extLst>
            <a:ext uri="{FF2B5EF4-FFF2-40B4-BE49-F238E27FC236}">
              <a16:creationId xmlns:a16="http://schemas.microsoft.com/office/drawing/2014/main" id="{7A0E2567-A3CE-44FD-AA2E-C299E2B7AE1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94" name="Text Box 5">
          <a:extLst>
            <a:ext uri="{FF2B5EF4-FFF2-40B4-BE49-F238E27FC236}">
              <a16:creationId xmlns:a16="http://schemas.microsoft.com/office/drawing/2014/main" id="{B69A4EF3-511A-44AF-AF9C-EF9DCF0DB28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95" name="Text Box 5">
          <a:extLst>
            <a:ext uri="{FF2B5EF4-FFF2-40B4-BE49-F238E27FC236}">
              <a16:creationId xmlns:a16="http://schemas.microsoft.com/office/drawing/2014/main" id="{B13905A6-1C2B-491C-A0FA-460ACBEA8D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96" name="Text Box 5">
          <a:extLst>
            <a:ext uri="{FF2B5EF4-FFF2-40B4-BE49-F238E27FC236}">
              <a16:creationId xmlns:a16="http://schemas.microsoft.com/office/drawing/2014/main" id="{1B8A9899-A1F4-4A78-8A4D-A4AD87735D6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97" name="Text Box 5">
          <a:extLst>
            <a:ext uri="{FF2B5EF4-FFF2-40B4-BE49-F238E27FC236}">
              <a16:creationId xmlns:a16="http://schemas.microsoft.com/office/drawing/2014/main" id="{018C9270-16F1-4226-B5F4-91B60162B93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398" name="Text Box 5">
          <a:extLst>
            <a:ext uri="{FF2B5EF4-FFF2-40B4-BE49-F238E27FC236}">
              <a16:creationId xmlns:a16="http://schemas.microsoft.com/office/drawing/2014/main" id="{864BC5A8-4050-401F-A938-0E77489AB26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399" name="Text Box 5">
          <a:extLst>
            <a:ext uri="{FF2B5EF4-FFF2-40B4-BE49-F238E27FC236}">
              <a16:creationId xmlns:a16="http://schemas.microsoft.com/office/drawing/2014/main" id="{EA938D6A-2BC9-4D5E-BA5E-DB35FF0CBF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00" name="Text Box 5">
          <a:extLst>
            <a:ext uri="{FF2B5EF4-FFF2-40B4-BE49-F238E27FC236}">
              <a16:creationId xmlns:a16="http://schemas.microsoft.com/office/drawing/2014/main" id="{B3B3265B-00F1-4261-8199-A513F20CA30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01" name="Text Box 5">
          <a:extLst>
            <a:ext uri="{FF2B5EF4-FFF2-40B4-BE49-F238E27FC236}">
              <a16:creationId xmlns:a16="http://schemas.microsoft.com/office/drawing/2014/main" id="{737D63E6-5807-4258-90E0-C209693C3E0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02" name="Text Box 5">
          <a:extLst>
            <a:ext uri="{FF2B5EF4-FFF2-40B4-BE49-F238E27FC236}">
              <a16:creationId xmlns:a16="http://schemas.microsoft.com/office/drawing/2014/main" id="{4F01B530-A5C3-4C8A-96A7-0AEE9196B84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03" name="Text Box 5">
          <a:extLst>
            <a:ext uri="{FF2B5EF4-FFF2-40B4-BE49-F238E27FC236}">
              <a16:creationId xmlns:a16="http://schemas.microsoft.com/office/drawing/2014/main" id="{A1AC5CD7-384E-41CC-A971-97ADD33848B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04" name="Text Box 5">
          <a:extLst>
            <a:ext uri="{FF2B5EF4-FFF2-40B4-BE49-F238E27FC236}">
              <a16:creationId xmlns:a16="http://schemas.microsoft.com/office/drawing/2014/main" id="{E14ABEE0-5F0E-4A86-998B-E4DD45942AA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05" name="Text Box 5">
          <a:extLst>
            <a:ext uri="{FF2B5EF4-FFF2-40B4-BE49-F238E27FC236}">
              <a16:creationId xmlns:a16="http://schemas.microsoft.com/office/drawing/2014/main" id="{7E718F61-7EEA-47DD-96C6-9568C46B6BF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06" name="Text Box 5">
          <a:extLst>
            <a:ext uri="{FF2B5EF4-FFF2-40B4-BE49-F238E27FC236}">
              <a16:creationId xmlns:a16="http://schemas.microsoft.com/office/drawing/2014/main" id="{748E892B-7F7E-4866-B573-5CC6114A1DD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07" name="Text Box 5">
          <a:extLst>
            <a:ext uri="{FF2B5EF4-FFF2-40B4-BE49-F238E27FC236}">
              <a16:creationId xmlns:a16="http://schemas.microsoft.com/office/drawing/2014/main" id="{20E8769C-6983-4055-9C0B-73F2CFDE17A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08" name="Text Box 5">
          <a:extLst>
            <a:ext uri="{FF2B5EF4-FFF2-40B4-BE49-F238E27FC236}">
              <a16:creationId xmlns:a16="http://schemas.microsoft.com/office/drawing/2014/main" id="{644CBCCB-43A4-400F-9E7D-4C0EDBBB3ED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09" name="Text Box 5">
          <a:extLst>
            <a:ext uri="{FF2B5EF4-FFF2-40B4-BE49-F238E27FC236}">
              <a16:creationId xmlns:a16="http://schemas.microsoft.com/office/drawing/2014/main" id="{177CC4F7-7295-4BBF-8F4E-6BD8073E8E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10" name="Text Box 5">
          <a:extLst>
            <a:ext uri="{FF2B5EF4-FFF2-40B4-BE49-F238E27FC236}">
              <a16:creationId xmlns:a16="http://schemas.microsoft.com/office/drawing/2014/main" id="{5E4B673C-3A57-484C-8B03-353BB93647A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11" name="Text Box 5">
          <a:extLst>
            <a:ext uri="{FF2B5EF4-FFF2-40B4-BE49-F238E27FC236}">
              <a16:creationId xmlns:a16="http://schemas.microsoft.com/office/drawing/2014/main" id="{FBAA1166-60E5-4165-A609-0AC7CD1B878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12" name="Text Box 5">
          <a:extLst>
            <a:ext uri="{FF2B5EF4-FFF2-40B4-BE49-F238E27FC236}">
              <a16:creationId xmlns:a16="http://schemas.microsoft.com/office/drawing/2014/main" id="{F5FCD1EC-24B7-4050-8858-E04A11554A0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13" name="Text Box 5">
          <a:extLst>
            <a:ext uri="{FF2B5EF4-FFF2-40B4-BE49-F238E27FC236}">
              <a16:creationId xmlns:a16="http://schemas.microsoft.com/office/drawing/2014/main" id="{219FE1D0-487C-4D8D-A2A6-F18C4BF6DC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14" name="Text Box 5">
          <a:extLst>
            <a:ext uri="{FF2B5EF4-FFF2-40B4-BE49-F238E27FC236}">
              <a16:creationId xmlns:a16="http://schemas.microsoft.com/office/drawing/2014/main" id="{E11D5D0E-3BFC-4841-8C67-2F6F85E4C4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15" name="Text Box 5">
          <a:extLst>
            <a:ext uri="{FF2B5EF4-FFF2-40B4-BE49-F238E27FC236}">
              <a16:creationId xmlns:a16="http://schemas.microsoft.com/office/drawing/2014/main" id="{F635DCF1-0B42-4847-9B0E-7BEE83B7EFE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16" name="Text Box 5">
          <a:extLst>
            <a:ext uri="{FF2B5EF4-FFF2-40B4-BE49-F238E27FC236}">
              <a16:creationId xmlns:a16="http://schemas.microsoft.com/office/drawing/2014/main" id="{515CD653-D661-4060-AF45-A6811299F97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17" name="Text Box 5">
          <a:extLst>
            <a:ext uri="{FF2B5EF4-FFF2-40B4-BE49-F238E27FC236}">
              <a16:creationId xmlns:a16="http://schemas.microsoft.com/office/drawing/2014/main" id="{C79B2EDD-B881-4033-8A48-2647F665B3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418" name="Text Box 5">
          <a:extLst>
            <a:ext uri="{FF2B5EF4-FFF2-40B4-BE49-F238E27FC236}">
              <a16:creationId xmlns:a16="http://schemas.microsoft.com/office/drawing/2014/main" id="{97FA2C37-1CB5-4725-81AF-E9B55E2CB1E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419" name="Text Box 5">
          <a:extLst>
            <a:ext uri="{FF2B5EF4-FFF2-40B4-BE49-F238E27FC236}">
              <a16:creationId xmlns:a16="http://schemas.microsoft.com/office/drawing/2014/main" id="{7F8EA8DE-7D25-4334-9B69-23BA9A3870B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420" name="Text Box 5">
          <a:extLst>
            <a:ext uri="{FF2B5EF4-FFF2-40B4-BE49-F238E27FC236}">
              <a16:creationId xmlns:a16="http://schemas.microsoft.com/office/drawing/2014/main" id="{40105786-5DBA-45DC-BD31-569A44EFFB0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421" name="Text Box 5">
          <a:extLst>
            <a:ext uri="{FF2B5EF4-FFF2-40B4-BE49-F238E27FC236}">
              <a16:creationId xmlns:a16="http://schemas.microsoft.com/office/drawing/2014/main" id="{7F6AB148-7CB6-4B59-B3AC-BB22F1EA7FB7}"/>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22" name="Text Box 5">
          <a:extLst>
            <a:ext uri="{FF2B5EF4-FFF2-40B4-BE49-F238E27FC236}">
              <a16:creationId xmlns:a16="http://schemas.microsoft.com/office/drawing/2014/main" id="{9BD00622-8F3B-443D-BCD9-5DCA52E32E7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23" name="Text Box 5">
          <a:extLst>
            <a:ext uri="{FF2B5EF4-FFF2-40B4-BE49-F238E27FC236}">
              <a16:creationId xmlns:a16="http://schemas.microsoft.com/office/drawing/2014/main" id="{491C1ADB-2798-4EB4-9FC7-C8AD70B59C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24" name="Text Box 5">
          <a:extLst>
            <a:ext uri="{FF2B5EF4-FFF2-40B4-BE49-F238E27FC236}">
              <a16:creationId xmlns:a16="http://schemas.microsoft.com/office/drawing/2014/main" id="{233BE36F-95D6-4C86-B416-49854CBDEF9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25" name="Text Box 5">
          <a:extLst>
            <a:ext uri="{FF2B5EF4-FFF2-40B4-BE49-F238E27FC236}">
              <a16:creationId xmlns:a16="http://schemas.microsoft.com/office/drawing/2014/main" id="{0CC9DFED-592E-412B-B526-0C0398BABC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26" name="Text Box 5">
          <a:extLst>
            <a:ext uri="{FF2B5EF4-FFF2-40B4-BE49-F238E27FC236}">
              <a16:creationId xmlns:a16="http://schemas.microsoft.com/office/drawing/2014/main" id="{AB3CD077-A757-4C80-AC43-028D0F96B2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27" name="Text Box 5">
          <a:extLst>
            <a:ext uri="{FF2B5EF4-FFF2-40B4-BE49-F238E27FC236}">
              <a16:creationId xmlns:a16="http://schemas.microsoft.com/office/drawing/2014/main" id="{836424BB-31C1-4434-B3CC-F7AB659EF1C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28" name="Text Box 5">
          <a:extLst>
            <a:ext uri="{FF2B5EF4-FFF2-40B4-BE49-F238E27FC236}">
              <a16:creationId xmlns:a16="http://schemas.microsoft.com/office/drawing/2014/main" id="{36BE4D2E-B8CF-41C6-B20F-49A33AB1AF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29" name="Text Box 5">
          <a:extLst>
            <a:ext uri="{FF2B5EF4-FFF2-40B4-BE49-F238E27FC236}">
              <a16:creationId xmlns:a16="http://schemas.microsoft.com/office/drawing/2014/main" id="{0489553F-40E7-4B20-A00C-FCA280B48EA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30" name="Text Box 5">
          <a:extLst>
            <a:ext uri="{FF2B5EF4-FFF2-40B4-BE49-F238E27FC236}">
              <a16:creationId xmlns:a16="http://schemas.microsoft.com/office/drawing/2014/main" id="{23576CA7-D4E2-47AA-89EB-29884526A2F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31" name="Text Box 5">
          <a:extLst>
            <a:ext uri="{FF2B5EF4-FFF2-40B4-BE49-F238E27FC236}">
              <a16:creationId xmlns:a16="http://schemas.microsoft.com/office/drawing/2014/main" id="{170607C0-E5E6-43B4-9DF1-91D9EDE3E7C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32" name="Text Box 5">
          <a:extLst>
            <a:ext uri="{FF2B5EF4-FFF2-40B4-BE49-F238E27FC236}">
              <a16:creationId xmlns:a16="http://schemas.microsoft.com/office/drawing/2014/main" id="{90A2AFD7-966B-42A2-8D79-A456312B727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33" name="Text Box 5">
          <a:extLst>
            <a:ext uri="{FF2B5EF4-FFF2-40B4-BE49-F238E27FC236}">
              <a16:creationId xmlns:a16="http://schemas.microsoft.com/office/drawing/2014/main" id="{69C9E1D5-5D23-48D2-AD91-ED60BB5328F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34" name="Text Box 5">
          <a:extLst>
            <a:ext uri="{FF2B5EF4-FFF2-40B4-BE49-F238E27FC236}">
              <a16:creationId xmlns:a16="http://schemas.microsoft.com/office/drawing/2014/main" id="{8C4E65B3-1C7E-4B05-B348-C026B20E803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35" name="Text Box 5">
          <a:extLst>
            <a:ext uri="{FF2B5EF4-FFF2-40B4-BE49-F238E27FC236}">
              <a16:creationId xmlns:a16="http://schemas.microsoft.com/office/drawing/2014/main" id="{B53D1824-9854-45F0-96E7-3ABB0A42CBF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36" name="Text Box 5">
          <a:extLst>
            <a:ext uri="{FF2B5EF4-FFF2-40B4-BE49-F238E27FC236}">
              <a16:creationId xmlns:a16="http://schemas.microsoft.com/office/drawing/2014/main" id="{650B11B5-A33A-4579-9D49-B61B57B8D98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37" name="Text Box 5">
          <a:extLst>
            <a:ext uri="{FF2B5EF4-FFF2-40B4-BE49-F238E27FC236}">
              <a16:creationId xmlns:a16="http://schemas.microsoft.com/office/drawing/2014/main" id="{091BCC23-1E5F-48D1-A695-6B58C1A271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38" name="Text Box 5">
          <a:extLst>
            <a:ext uri="{FF2B5EF4-FFF2-40B4-BE49-F238E27FC236}">
              <a16:creationId xmlns:a16="http://schemas.microsoft.com/office/drawing/2014/main" id="{6244ED34-4E98-4260-A15A-F8447F3C88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39" name="Text Box 5">
          <a:extLst>
            <a:ext uri="{FF2B5EF4-FFF2-40B4-BE49-F238E27FC236}">
              <a16:creationId xmlns:a16="http://schemas.microsoft.com/office/drawing/2014/main" id="{3E38DEDC-083C-4FDD-B8BE-42590F6BBA5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40" name="Text Box 5">
          <a:extLst>
            <a:ext uri="{FF2B5EF4-FFF2-40B4-BE49-F238E27FC236}">
              <a16:creationId xmlns:a16="http://schemas.microsoft.com/office/drawing/2014/main" id="{7594EB77-CFB5-452C-98FC-F871BBDC235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41" name="Text Box 5">
          <a:extLst>
            <a:ext uri="{FF2B5EF4-FFF2-40B4-BE49-F238E27FC236}">
              <a16:creationId xmlns:a16="http://schemas.microsoft.com/office/drawing/2014/main" id="{EEB45360-57CC-4082-BBBB-BE43E4C1483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42" name="Text Box 5">
          <a:extLst>
            <a:ext uri="{FF2B5EF4-FFF2-40B4-BE49-F238E27FC236}">
              <a16:creationId xmlns:a16="http://schemas.microsoft.com/office/drawing/2014/main" id="{DCFFB38C-5B65-411D-9CC9-02D053A01BF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43" name="Text Box 5">
          <a:extLst>
            <a:ext uri="{FF2B5EF4-FFF2-40B4-BE49-F238E27FC236}">
              <a16:creationId xmlns:a16="http://schemas.microsoft.com/office/drawing/2014/main" id="{F1E6E4F3-44CD-4E3F-8438-A12D0D836B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44" name="Text Box 5">
          <a:extLst>
            <a:ext uri="{FF2B5EF4-FFF2-40B4-BE49-F238E27FC236}">
              <a16:creationId xmlns:a16="http://schemas.microsoft.com/office/drawing/2014/main" id="{74C19EC4-52EC-4C27-A889-F6018CC4FC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45" name="Text Box 5">
          <a:extLst>
            <a:ext uri="{FF2B5EF4-FFF2-40B4-BE49-F238E27FC236}">
              <a16:creationId xmlns:a16="http://schemas.microsoft.com/office/drawing/2014/main" id="{98EAFC76-629C-427F-AAE9-E2F5D54646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46" name="Text Box 5">
          <a:extLst>
            <a:ext uri="{FF2B5EF4-FFF2-40B4-BE49-F238E27FC236}">
              <a16:creationId xmlns:a16="http://schemas.microsoft.com/office/drawing/2014/main" id="{FF3BC919-D427-48E1-B34C-1FA408DA631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47" name="Text Box 5">
          <a:extLst>
            <a:ext uri="{FF2B5EF4-FFF2-40B4-BE49-F238E27FC236}">
              <a16:creationId xmlns:a16="http://schemas.microsoft.com/office/drawing/2014/main" id="{D39017B9-27C4-48F0-B826-CEB16BB3382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48" name="Text Box 5">
          <a:extLst>
            <a:ext uri="{FF2B5EF4-FFF2-40B4-BE49-F238E27FC236}">
              <a16:creationId xmlns:a16="http://schemas.microsoft.com/office/drawing/2014/main" id="{3C1448D6-6608-4DC4-9669-64EAF4C54A9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49" name="Text Box 5">
          <a:extLst>
            <a:ext uri="{FF2B5EF4-FFF2-40B4-BE49-F238E27FC236}">
              <a16:creationId xmlns:a16="http://schemas.microsoft.com/office/drawing/2014/main" id="{12FDE6AA-41FB-4211-9F23-6F70B98EF2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50" name="Text Box 5">
          <a:extLst>
            <a:ext uri="{FF2B5EF4-FFF2-40B4-BE49-F238E27FC236}">
              <a16:creationId xmlns:a16="http://schemas.microsoft.com/office/drawing/2014/main" id="{32A389CC-7094-45C6-B753-0817DBE51C5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51" name="Text Box 5">
          <a:extLst>
            <a:ext uri="{FF2B5EF4-FFF2-40B4-BE49-F238E27FC236}">
              <a16:creationId xmlns:a16="http://schemas.microsoft.com/office/drawing/2014/main" id="{EFC46FC9-1AF1-4F73-850E-AF8DAE1012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52" name="Text Box 5">
          <a:extLst>
            <a:ext uri="{FF2B5EF4-FFF2-40B4-BE49-F238E27FC236}">
              <a16:creationId xmlns:a16="http://schemas.microsoft.com/office/drawing/2014/main" id="{CD17F7BF-5A8A-42C1-8D45-1410F0EBDF3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53" name="Text Box 5">
          <a:extLst>
            <a:ext uri="{FF2B5EF4-FFF2-40B4-BE49-F238E27FC236}">
              <a16:creationId xmlns:a16="http://schemas.microsoft.com/office/drawing/2014/main" id="{47687966-A528-44EB-BCF0-EFDAAD82C82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54" name="Text Box 5">
          <a:extLst>
            <a:ext uri="{FF2B5EF4-FFF2-40B4-BE49-F238E27FC236}">
              <a16:creationId xmlns:a16="http://schemas.microsoft.com/office/drawing/2014/main" id="{57159A3D-23E6-4541-B943-F813295588E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55" name="Text Box 5">
          <a:extLst>
            <a:ext uri="{FF2B5EF4-FFF2-40B4-BE49-F238E27FC236}">
              <a16:creationId xmlns:a16="http://schemas.microsoft.com/office/drawing/2014/main" id="{261D8AD7-C376-430E-9026-8CDD5B4570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56" name="Text Box 5">
          <a:extLst>
            <a:ext uri="{FF2B5EF4-FFF2-40B4-BE49-F238E27FC236}">
              <a16:creationId xmlns:a16="http://schemas.microsoft.com/office/drawing/2014/main" id="{14378722-ABF1-4245-B13B-E2E176B715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57" name="Text Box 5">
          <a:extLst>
            <a:ext uri="{FF2B5EF4-FFF2-40B4-BE49-F238E27FC236}">
              <a16:creationId xmlns:a16="http://schemas.microsoft.com/office/drawing/2014/main" id="{A9C7B14D-A278-47FB-8546-4EA5E08261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58" name="Text Box 5">
          <a:extLst>
            <a:ext uri="{FF2B5EF4-FFF2-40B4-BE49-F238E27FC236}">
              <a16:creationId xmlns:a16="http://schemas.microsoft.com/office/drawing/2014/main" id="{0BF3231D-0647-4948-B459-8FC8CF7475F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59" name="Text Box 5">
          <a:extLst>
            <a:ext uri="{FF2B5EF4-FFF2-40B4-BE49-F238E27FC236}">
              <a16:creationId xmlns:a16="http://schemas.microsoft.com/office/drawing/2014/main" id="{513E83AC-6005-49E0-875E-4AC6B363B4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60" name="Text Box 5">
          <a:extLst>
            <a:ext uri="{FF2B5EF4-FFF2-40B4-BE49-F238E27FC236}">
              <a16:creationId xmlns:a16="http://schemas.microsoft.com/office/drawing/2014/main" id="{D7739CB9-5946-4E37-B2FA-D969EEED49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61" name="Text Box 5">
          <a:extLst>
            <a:ext uri="{FF2B5EF4-FFF2-40B4-BE49-F238E27FC236}">
              <a16:creationId xmlns:a16="http://schemas.microsoft.com/office/drawing/2014/main" id="{BDCA5EFD-C575-47AD-97E3-C0106E2EEE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62" name="Text Box 5">
          <a:extLst>
            <a:ext uri="{FF2B5EF4-FFF2-40B4-BE49-F238E27FC236}">
              <a16:creationId xmlns:a16="http://schemas.microsoft.com/office/drawing/2014/main" id="{E23A1D93-905A-46C3-A5B7-D272C06D57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63" name="Text Box 5">
          <a:extLst>
            <a:ext uri="{FF2B5EF4-FFF2-40B4-BE49-F238E27FC236}">
              <a16:creationId xmlns:a16="http://schemas.microsoft.com/office/drawing/2014/main" id="{54B03BD8-BC0F-4101-83E2-A664609A935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64" name="Text Box 5">
          <a:extLst>
            <a:ext uri="{FF2B5EF4-FFF2-40B4-BE49-F238E27FC236}">
              <a16:creationId xmlns:a16="http://schemas.microsoft.com/office/drawing/2014/main" id="{3B423F66-8F32-43D3-9342-14445D6100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65" name="Text Box 5">
          <a:extLst>
            <a:ext uri="{FF2B5EF4-FFF2-40B4-BE49-F238E27FC236}">
              <a16:creationId xmlns:a16="http://schemas.microsoft.com/office/drawing/2014/main" id="{C3BEEFED-5BD7-4C51-8BEF-73834A01B32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466" name="Text Box 5">
          <a:extLst>
            <a:ext uri="{FF2B5EF4-FFF2-40B4-BE49-F238E27FC236}">
              <a16:creationId xmlns:a16="http://schemas.microsoft.com/office/drawing/2014/main" id="{A66A488D-EF37-4CF5-82D4-3EA66E8406C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467" name="Text Box 5">
          <a:extLst>
            <a:ext uri="{FF2B5EF4-FFF2-40B4-BE49-F238E27FC236}">
              <a16:creationId xmlns:a16="http://schemas.microsoft.com/office/drawing/2014/main" id="{6BADF761-0DF3-4B1E-B797-56E3EF0A9FF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468" name="Text Box 5">
          <a:extLst>
            <a:ext uri="{FF2B5EF4-FFF2-40B4-BE49-F238E27FC236}">
              <a16:creationId xmlns:a16="http://schemas.microsoft.com/office/drawing/2014/main" id="{D9D55591-ABEC-465C-A11B-6A4979C40A4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469" name="Text Box 5">
          <a:extLst>
            <a:ext uri="{FF2B5EF4-FFF2-40B4-BE49-F238E27FC236}">
              <a16:creationId xmlns:a16="http://schemas.microsoft.com/office/drawing/2014/main" id="{7596A623-950B-44E1-9D26-CDFEEC79C93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70" name="Text Box 5">
          <a:extLst>
            <a:ext uri="{FF2B5EF4-FFF2-40B4-BE49-F238E27FC236}">
              <a16:creationId xmlns:a16="http://schemas.microsoft.com/office/drawing/2014/main" id="{0617EC3C-740A-4E51-8B63-9173BBEFCA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71" name="Text Box 5">
          <a:extLst>
            <a:ext uri="{FF2B5EF4-FFF2-40B4-BE49-F238E27FC236}">
              <a16:creationId xmlns:a16="http://schemas.microsoft.com/office/drawing/2014/main" id="{EBBE8D31-4849-4E72-AF97-252D1E6F43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72" name="Text Box 5">
          <a:extLst>
            <a:ext uri="{FF2B5EF4-FFF2-40B4-BE49-F238E27FC236}">
              <a16:creationId xmlns:a16="http://schemas.microsoft.com/office/drawing/2014/main" id="{64D1BB02-EF73-404B-B582-6E961DF3E4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73" name="Text Box 5">
          <a:extLst>
            <a:ext uri="{FF2B5EF4-FFF2-40B4-BE49-F238E27FC236}">
              <a16:creationId xmlns:a16="http://schemas.microsoft.com/office/drawing/2014/main" id="{4F1CBDE1-98E3-4B98-8B29-D70864CF949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74" name="Text Box 5">
          <a:extLst>
            <a:ext uri="{FF2B5EF4-FFF2-40B4-BE49-F238E27FC236}">
              <a16:creationId xmlns:a16="http://schemas.microsoft.com/office/drawing/2014/main" id="{826054A8-8DD3-4307-9DCB-DF3E0CD6BF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75" name="Text Box 5">
          <a:extLst>
            <a:ext uri="{FF2B5EF4-FFF2-40B4-BE49-F238E27FC236}">
              <a16:creationId xmlns:a16="http://schemas.microsoft.com/office/drawing/2014/main" id="{E3B55CA1-B064-4F94-9AAE-606BF861591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76" name="Text Box 5">
          <a:extLst>
            <a:ext uri="{FF2B5EF4-FFF2-40B4-BE49-F238E27FC236}">
              <a16:creationId xmlns:a16="http://schemas.microsoft.com/office/drawing/2014/main" id="{833DAF57-F173-4506-9FB5-2FDD7565EA0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77" name="Text Box 5">
          <a:extLst>
            <a:ext uri="{FF2B5EF4-FFF2-40B4-BE49-F238E27FC236}">
              <a16:creationId xmlns:a16="http://schemas.microsoft.com/office/drawing/2014/main" id="{DFCEEBE5-DE60-424B-9C65-5FF2A6FC4E5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78" name="Text Box 5">
          <a:extLst>
            <a:ext uri="{FF2B5EF4-FFF2-40B4-BE49-F238E27FC236}">
              <a16:creationId xmlns:a16="http://schemas.microsoft.com/office/drawing/2014/main" id="{BE99F706-F159-4D1A-8675-EFBE92F9DC8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79" name="Text Box 5">
          <a:extLst>
            <a:ext uri="{FF2B5EF4-FFF2-40B4-BE49-F238E27FC236}">
              <a16:creationId xmlns:a16="http://schemas.microsoft.com/office/drawing/2014/main" id="{3CE8CE8B-0FFD-4925-854D-BE91ABC738C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80" name="Text Box 5">
          <a:extLst>
            <a:ext uri="{FF2B5EF4-FFF2-40B4-BE49-F238E27FC236}">
              <a16:creationId xmlns:a16="http://schemas.microsoft.com/office/drawing/2014/main" id="{C6CA68C5-B4AD-4ACA-8F62-75F28E6311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81" name="Text Box 5">
          <a:extLst>
            <a:ext uri="{FF2B5EF4-FFF2-40B4-BE49-F238E27FC236}">
              <a16:creationId xmlns:a16="http://schemas.microsoft.com/office/drawing/2014/main" id="{0D16100C-D106-4F42-90D7-47C148E326C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82" name="Text Box 5">
          <a:extLst>
            <a:ext uri="{FF2B5EF4-FFF2-40B4-BE49-F238E27FC236}">
              <a16:creationId xmlns:a16="http://schemas.microsoft.com/office/drawing/2014/main" id="{844BCF33-9E41-4F4E-80E4-BD6E255477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83" name="Text Box 5">
          <a:extLst>
            <a:ext uri="{FF2B5EF4-FFF2-40B4-BE49-F238E27FC236}">
              <a16:creationId xmlns:a16="http://schemas.microsoft.com/office/drawing/2014/main" id="{2000FEDA-807E-417F-8FBD-555484C207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84" name="Text Box 5">
          <a:extLst>
            <a:ext uri="{FF2B5EF4-FFF2-40B4-BE49-F238E27FC236}">
              <a16:creationId xmlns:a16="http://schemas.microsoft.com/office/drawing/2014/main" id="{DFCCD71F-B007-49F6-A0CC-401F9E87CF1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85" name="Text Box 5">
          <a:extLst>
            <a:ext uri="{FF2B5EF4-FFF2-40B4-BE49-F238E27FC236}">
              <a16:creationId xmlns:a16="http://schemas.microsoft.com/office/drawing/2014/main" id="{4C824EB0-2902-4583-9D2B-0AA1A937DF8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86" name="Text Box 5">
          <a:extLst>
            <a:ext uri="{FF2B5EF4-FFF2-40B4-BE49-F238E27FC236}">
              <a16:creationId xmlns:a16="http://schemas.microsoft.com/office/drawing/2014/main" id="{8D65B4B3-49CF-4B55-9966-79AA5F906F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87" name="Text Box 5">
          <a:extLst>
            <a:ext uri="{FF2B5EF4-FFF2-40B4-BE49-F238E27FC236}">
              <a16:creationId xmlns:a16="http://schemas.microsoft.com/office/drawing/2014/main" id="{C3AA6616-85D2-47F9-8728-B16B03612B8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88" name="Text Box 5">
          <a:extLst>
            <a:ext uri="{FF2B5EF4-FFF2-40B4-BE49-F238E27FC236}">
              <a16:creationId xmlns:a16="http://schemas.microsoft.com/office/drawing/2014/main" id="{C9205550-84EC-4374-9282-2101B838FC9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89" name="Text Box 5">
          <a:extLst>
            <a:ext uri="{FF2B5EF4-FFF2-40B4-BE49-F238E27FC236}">
              <a16:creationId xmlns:a16="http://schemas.microsoft.com/office/drawing/2014/main" id="{E5083308-EF35-48A0-ACB9-B913A9A264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90" name="Text Box 5">
          <a:extLst>
            <a:ext uri="{FF2B5EF4-FFF2-40B4-BE49-F238E27FC236}">
              <a16:creationId xmlns:a16="http://schemas.microsoft.com/office/drawing/2014/main" id="{6916736B-E777-432D-B7EF-DA3C9F38CF0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91" name="Text Box 5">
          <a:extLst>
            <a:ext uri="{FF2B5EF4-FFF2-40B4-BE49-F238E27FC236}">
              <a16:creationId xmlns:a16="http://schemas.microsoft.com/office/drawing/2014/main" id="{F2BB401D-FAE3-4CFB-87C4-A3F9155D329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92" name="Text Box 5">
          <a:extLst>
            <a:ext uri="{FF2B5EF4-FFF2-40B4-BE49-F238E27FC236}">
              <a16:creationId xmlns:a16="http://schemas.microsoft.com/office/drawing/2014/main" id="{E972AC9B-29F1-4137-A772-393CCB83024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93" name="Text Box 5">
          <a:extLst>
            <a:ext uri="{FF2B5EF4-FFF2-40B4-BE49-F238E27FC236}">
              <a16:creationId xmlns:a16="http://schemas.microsoft.com/office/drawing/2014/main" id="{61744F6C-87AC-49FC-AD68-D9D7D51BAA7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94" name="Text Box 5">
          <a:extLst>
            <a:ext uri="{FF2B5EF4-FFF2-40B4-BE49-F238E27FC236}">
              <a16:creationId xmlns:a16="http://schemas.microsoft.com/office/drawing/2014/main" id="{07638ADD-9B77-4D1D-8C5E-484975EBC61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95" name="Text Box 5">
          <a:extLst>
            <a:ext uri="{FF2B5EF4-FFF2-40B4-BE49-F238E27FC236}">
              <a16:creationId xmlns:a16="http://schemas.microsoft.com/office/drawing/2014/main" id="{9AD56356-E397-4C3F-9239-5CEFE26E649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96" name="Text Box 5">
          <a:extLst>
            <a:ext uri="{FF2B5EF4-FFF2-40B4-BE49-F238E27FC236}">
              <a16:creationId xmlns:a16="http://schemas.microsoft.com/office/drawing/2014/main" id="{BB5374BA-BE6B-4E0B-8631-30E7664D208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97" name="Text Box 5">
          <a:extLst>
            <a:ext uri="{FF2B5EF4-FFF2-40B4-BE49-F238E27FC236}">
              <a16:creationId xmlns:a16="http://schemas.microsoft.com/office/drawing/2014/main" id="{4FD41ED5-F20E-4E71-97EF-9FFFE7D779B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498" name="Text Box 5">
          <a:extLst>
            <a:ext uri="{FF2B5EF4-FFF2-40B4-BE49-F238E27FC236}">
              <a16:creationId xmlns:a16="http://schemas.microsoft.com/office/drawing/2014/main" id="{E885D62D-570A-4F93-9116-49BCB4CC35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499" name="Text Box 5">
          <a:extLst>
            <a:ext uri="{FF2B5EF4-FFF2-40B4-BE49-F238E27FC236}">
              <a16:creationId xmlns:a16="http://schemas.microsoft.com/office/drawing/2014/main" id="{8AAF8F17-2BB7-4D72-B9DD-102DB03895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00" name="Text Box 5">
          <a:extLst>
            <a:ext uri="{FF2B5EF4-FFF2-40B4-BE49-F238E27FC236}">
              <a16:creationId xmlns:a16="http://schemas.microsoft.com/office/drawing/2014/main" id="{D761B87C-C30C-400B-B49F-C3A04C1A43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01" name="Text Box 5">
          <a:extLst>
            <a:ext uri="{FF2B5EF4-FFF2-40B4-BE49-F238E27FC236}">
              <a16:creationId xmlns:a16="http://schemas.microsoft.com/office/drawing/2014/main" id="{2CDA86A9-E241-492C-9364-677D98DDA17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02" name="Text Box 5">
          <a:extLst>
            <a:ext uri="{FF2B5EF4-FFF2-40B4-BE49-F238E27FC236}">
              <a16:creationId xmlns:a16="http://schemas.microsoft.com/office/drawing/2014/main" id="{AA9558CD-D5BA-467B-AC67-4FE72115B11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03" name="Text Box 5">
          <a:extLst>
            <a:ext uri="{FF2B5EF4-FFF2-40B4-BE49-F238E27FC236}">
              <a16:creationId xmlns:a16="http://schemas.microsoft.com/office/drawing/2014/main" id="{5AB5DF9D-A9A6-46D2-B29D-04AD22009D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04" name="Text Box 5">
          <a:extLst>
            <a:ext uri="{FF2B5EF4-FFF2-40B4-BE49-F238E27FC236}">
              <a16:creationId xmlns:a16="http://schemas.microsoft.com/office/drawing/2014/main" id="{8B5510E9-392F-48A8-A8A6-ED46748F52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05" name="Text Box 5">
          <a:extLst>
            <a:ext uri="{FF2B5EF4-FFF2-40B4-BE49-F238E27FC236}">
              <a16:creationId xmlns:a16="http://schemas.microsoft.com/office/drawing/2014/main" id="{478373FF-34D2-4E8A-9A5D-B8B6E3F7D61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06" name="Text Box 5">
          <a:extLst>
            <a:ext uri="{FF2B5EF4-FFF2-40B4-BE49-F238E27FC236}">
              <a16:creationId xmlns:a16="http://schemas.microsoft.com/office/drawing/2014/main" id="{DE8ACCA3-F7F4-46B3-89BC-850FD40F77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07" name="Text Box 5">
          <a:extLst>
            <a:ext uri="{FF2B5EF4-FFF2-40B4-BE49-F238E27FC236}">
              <a16:creationId xmlns:a16="http://schemas.microsoft.com/office/drawing/2014/main" id="{3CDCFBD7-E449-4C2D-B018-AA4397E4EA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08" name="Text Box 5">
          <a:extLst>
            <a:ext uri="{FF2B5EF4-FFF2-40B4-BE49-F238E27FC236}">
              <a16:creationId xmlns:a16="http://schemas.microsoft.com/office/drawing/2014/main" id="{19A0C92D-C98E-4758-AB17-04456A18A8B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09" name="Text Box 5">
          <a:extLst>
            <a:ext uri="{FF2B5EF4-FFF2-40B4-BE49-F238E27FC236}">
              <a16:creationId xmlns:a16="http://schemas.microsoft.com/office/drawing/2014/main" id="{61F8FBCD-30CF-411C-B7D6-F166201127E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10" name="Text Box 5">
          <a:extLst>
            <a:ext uri="{FF2B5EF4-FFF2-40B4-BE49-F238E27FC236}">
              <a16:creationId xmlns:a16="http://schemas.microsoft.com/office/drawing/2014/main" id="{8CBF4F6E-EAD1-44B0-884D-2A60B95C59E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11" name="Text Box 5">
          <a:extLst>
            <a:ext uri="{FF2B5EF4-FFF2-40B4-BE49-F238E27FC236}">
              <a16:creationId xmlns:a16="http://schemas.microsoft.com/office/drawing/2014/main" id="{C5163121-B384-42B7-8174-3DBCC2595E1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12" name="Text Box 5">
          <a:extLst>
            <a:ext uri="{FF2B5EF4-FFF2-40B4-BE49-F238E27FC236}">
              <a16:creationId xmlns:a16="http://schemas.microsoft.com/office/drawing/2014/main" id="{E5AF464C-5EE5-4D3D-A20E-9285E935261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13" name="Text Box 5">
          <a:extLst>
            <a:ext uri="{FF2B5EF4-FFF2-40B4-BE49-F238E27FC236}">
              <a16:creationId xmlns:a16="http://schemas.microsoft.com/office/drawing/2014/main" id="{B34BAFDB-0866-4838-BE9E-7D3B6CC88C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514" name="Text Box 5">
          <a:extLst>
            <a:ext uri="{FF2B5EF4-FFF2-40B4-BE49-F238E27FC236}">
              <a16:creationId xmlns:a16="http://schemas.microsoft.com/office/drawing/2014/main" id="{CC4D76D1-790C-461C-878D-A365C3B9B6F9}"/>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515" name="Text Box 5">
          <a:extLst>
            <a:ext uri="{FF2B5EF4-FFF2-40B4-BE49-F238E27FC236}">
              <a16:creationId xmlns:a16="http://schemas.microsoft.com/office/drawing/2014/main" id="{7E2E52ED-E36E-416F-82DC-01093DDEF82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516" name="Text Box 5">
          <a:extLst>
            <a:ext uri="{FF2B5EF4-FFF2-40B4-BE49-F238E27FC236}">
              <a16:creationId xmlns:a16="http://schemas.microsoft.com/office/drawing/2014/main" id="{447125E8-EF6C-45B9-B705-06171372E3D8}"/>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517" name="Text Box 5">
          <a:extLst>
            <a:ext uri="{FF2B5EF4-FFF2-40B4-BE49-F238E27FC236}">
              <a16:creationId xmlns:a16="http://schemas.microsoft.com/office/drawing/2014/main" id="{EB70D1FD-6017-4FB8-8E47-8574908CEC50}"/>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18" name="Text Box 5">
          <a:extLst>
            <a:ext uri="{FF2B5EF4-FFF2-40B4-BE49-F238E27FC236}">
              <a16:creationId xmlns:a16="http://schemas.microsoft.com/office/drawing/2014/main" id="{FE7C12E2-E4BC-4743-97A8-9F4D07DFCA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19" name="Text Box 5">
          <a:extLst>
            <a:ext uri="{FF2B5EF4-FFF2-40B4-BE49-F238E27FC236}">
              <a16:creationId xmlns:a16="http://schemas.microsoft.com/office/drawing/2014/main" id="{39C7695B-DC19-4430-85E1-BD4FF609BDA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20" name="Text Box 5">
          <a:extLst>
            <a:ext uri="{FF2B5EF4-FFF2-40B4-BE49-F238E27FC236}">
              <a16:creationId xmlns:a16="http://schemas.microsoft.com/office/drawing/2014/main" id="{50B35211-F727-43AA-9AEB-BAC187EB713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21" name="Text Box 5">
          <a:extLst>
            <a:ext uri="{FF2B5EF4-FFF2-40B4-BE49-F238E27FC236}">
              <a16:creationId xmlns:a16="http://schemas.microsoft.com/office/drawing/2014/main" id="{350E4247-0335-4AA3-858D-B617BAD7C0F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22" name="Text Box 5">
          <a:extLst>
            <a:ext uri="{FF2B5EF4-FFF2-40B4-BE49-F238E27FC236}">
              <a16:creationId xmlns:a16="http://schemas.microsoft.com/office/drawing/2014/main" id="{1087FE56-D662-47BA-BD23-BADC561A67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23" name="Text Box 5">
          <a:extLst>
            <a:ext uri="{FF2B5EF4-FFF2-40B4-BE49-F238E27FC236}">
              <a16:creationId xmlns:a16="http://schemas.microsoft.com/office/drawing/2014/main" id="{22480A3B-4496-43FD-817A-1FE80E698C1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24" name="Text Box 5">
          <a:extLst>
            <a:ext uri="{FF2B5EF4-FFF2-40B4-BE49-F238E27FC236}">
              <a16:creationId xmlns:a16="http://schemas.microsoft.com/office/drawing/2014/main" id="{925004B0-460F-4165-8820-61A4DF141FC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25" name="Text Box 5">
          <a:extLst>
            <a:ext uri="{FF2B5EF4-FFF2-40B4-BE49-F238E27FC236}">
              <a16:creationId xmlns:a16="http://schemas.microsoft.com/office/drawing/2014/main" id="{8BE2580E-F1BB-40AB-A05C-AE6E896CFD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26" name="Text Box 5">
          <a:extLst>
            <a:ext uri="{FF2B5EF4-FFF2-40B4-BE49-F238E27FC236}">
              <a16:creationId xmlns:a16="http://schemas.microsoft.com/office/drawing/2014/main" id="{7473AB6D-37D8-4520-93A6-010755E219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27" name="Text Box 5">
          <a:extLst>
            <a:ext uri="{FF2B5EF4-FFF2-40B4-BE49-F238E27FC236}">
              <a16:creationId xmlns:a16="http://schemas.microsoft.com/office/drawing/2014/main" id="{3F9CEA1D-799A-4BD7-9811-45944A68CEC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28" name="Text Box 5">
          <a:extLst>
            <a:ext uri="{FF2B5EF4-FFF2-40B4-BE49-F238E27FC236}">
              <a16:creationId xmlns:a16="http://schemas.microsoft.com/office/drawing/2014/main" id="{08F8DDD2-AFBE-4CB3-9AC0-A12B424CA1F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29" name="Text Box 5">
          <a:extLst>
            <a:ext uri="{FF2B5EF4-FFF2-40B4-BE49-F238E27FC236}">
              <a16:creationId xmlns:a16="http://schemas.microsoft.com/office/drawing/2014/main" id="{416C25E5-8013-4F32-8465-26A5BEDDD3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30" name="Text Box 5">
          <a:extLst>
            <a:ext uri="{FF2B5EF4-FFF2-40B4-BE49-F238E27FC236}">
              <a16:creationId xmlns:a16="http://schemas.microsoft.com/office/drawing/2014/main" id="{3D00E48A-BD86-4680-B683-266600F9A80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31" name="Text Box 5">
          <a:extLst>
            <a:ext uri="{FF2B5EF4-FFF2-40B4-BE49-F238E27FC236}">
              <a16:creationId xmlns:a16="http://schemas.microsoft.com/office/drawing/2014/main" id="{9234D7AC-001C-4736-9683-057EA0989C8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32" name="Text Box 5">
          <a:extLst>
            <a:ext uri="{FF2B5EF4-FFF2-40B4-BE49-F238E27FC236}">
              <a16:creationId xmlns:a16="http://schemas.microsoft.com/office/drawing/2014/main" id="{752F853F-4E43-4BC9-9CCB-85E6C62B274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33" name="Text Box 5">
          <a:extLst>
            <a:ext uri="{FF2B5EF4-FFF2-40B4-BE49-F238E27FC236}">
              <a16:creationId xmlns:a16="http://schemas.microsoft.com/office/drawing/2014/main" id="{42A14B69-E714-4A40-96B4-DBA99E472A9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34" name="Text Box 5">
          <a:extLst>
            <a:ext uri="{FF2B5EF4-FFF2-40B4-BE49-F238E27FC236}">
              <a16:creationId xmlns:a16="http://schemas.microsoft.com/office/drawing/2014/main" id="{8709C93D-C3E8-4CA7-B88E-4698620E96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35" name="Text Box 5">
          <a:extLst>
            <a:ext uri="{FF2B5EF4-FFF2-40B4-BE49-F238E27FC236}">
              <a16:creationId xmlns:a16="http://schemas.microsoft.com/office/drawing/2014/main" id="{C7F7249F-8B45-422A-9A7B-0372F2B5ADF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36" name="Text Box 5">
          <a:extLst>
            <a:ext uri="{FF2B5EF4-FFF2-40B4-BE49-F238E27FC236}">
              <a16:creationId xmlns:a16="http://schemas.microsoft.com/office/drawing/2014/main" id="{9E14E023-8FFB-408A-8FE1-E7875CABA6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37" name="Text Box 5">
          <a:extLst>
            <a:ext uri="{FF2B5EF4-FFF2-40B4-BE49-F238E27FC236}">
              <a16:creationId xmlns:a16="http://schemas.microsoft.com/office/drawing/2014/main" id="{0C865149-897F-4EBA-9191-B08D1003E43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38" name="Text Box 5">
          <a:extLst>
            <a:ext uri="{FF2B5EF4-FFF2-40B4-BE49-F238E27FC236}">
              <a16:creationId xmlns:a16="http://schemas.microsoft.com/office/drawing/2014/main" id="{A58BBBE2-F69F-4A83-8B32-66ABF385E5C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39" name="Text Box 5">
          <a:extLst>
            <a:ext uri="{FF2B5EF4-FFF2-40B4-BE49-F238E27FC236}">
              <a16:creationId xmlns:a16="http://schemas.microsoft.com/office/drawing/2014/main" id="{4685C4C9-1159-4891-B2BE-DB9ECED9F09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40" name="Text Box 5">
          <a:extLst>
            <a:ext uri="{FF2B5EF4-FFF2-40B4-BE49-F238E27FC236}">
              <a16:creationId xmlns:a16="http://schemas.microsoft.com/office/drawing/2014/main" id="{3623EBA4-3FD0-4D83-A16A-6ED4FEAF5C4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41" name="Text Box 5">
          <a:extLst>
            <a:ext uri="{FF2B5EF4-FFF2-40B4-BE49-F238E27FC236}">
              <a16:creationId xmlns:a16="http://schemas.microsoft.com/office/drawing/2014/main" id="{6010F334-BA0F-499B-B8E6-A9E75B4974B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42" name="Text Box 5">
          <a:extLst>
            <a:ext uri="{FF2B5EF4-FFF2-40B4-BE49-F238E27FC236}">
              <a16:creationId xmlns:a16="http://schemas.microsoft.com/office/drawing/2014/main" id="{8AE0509B-95F8-4D5D-98D1-2CB122B4FE9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43" name="Text Box 5">
          <a:extLst>
            <a:ext uri="{FF2B5EF4-FFF2-40B4-BE49-F238E27FC236}">
              <a16:creationId xmlns:a16="http://schemas.microsoft.com/office/drawing/2014/main" id="{5C16999D-4012-48F4-A92D-EA1948988F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44" name="Text Box 5">
          <a:extLst>
            <a:ext uri="{FF2B5EF4-FFF2-40B4-BE49-F238E27FC236}">
              <a16:creationId xmlns:a16="http://schemas.microsoft.com/office/drawing/2014/main" id="{0CDF194A-E00E-45FE-996F-CC795B28EE0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45" name="Text Box 5">
          <a:extLst>
            <a:ext uri="{FF2B5EF4-FFF2-40B4-BE49-F238E27FC236}">
              <a16:creationId xmlns:a16="http://schemas.microsoft.com/office/drawing/2014/main" id="{BCAC8A63-DB0E-4C04-9FCA-2169BECF38A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46" name="Text Box 5">
          <a:extLst>
            <a:ext uri="{FF2B5EF4-FFF2-40B4-BE49-F238E27FC236}">
              <a16:creationId xmlns:a16="http://schemas.microsoft.com/office/drawing/2014/main" id="{D0CF8EF4-8F2B-487D-920A-B9B6D45DAB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47" name="Text Box 5">
          <a:extLst>
            <a:ext uri="{FF2B5EF4-FFF2-40B4-BE49-F238E27FC236}">
              <a16:creationId xmlns:a16="http://schemas.microsoft.com/office/drawing/2014/main" id="{5A1B7A00-0959-41D7-A1F9-7FFFB69BB29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48" name="Text Box 5">
          <a:extLst>
            <a:ext uri="{FF2B5EF4-FFF2-40B4-BE49-F238E27FC236}">
              <a16:creationId xmlns:a16="http://schemas.microsoft.com/office/drawing/2014/main" id="{9170A311-F695-4CFF-8D1E-54CD03B9C4D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49" name="Text Box 5">
          <a:extLst>
            <a:ext uri="{FF2B5EF4-FFF2-40B4-BE49-F238E27FC236}">
              <a16:creationId xmlns:a16="http://schemas.microsoft.com/office/drawing/2014/main" id="{17ABD192-3C5F-4E43-9E6E-E9079603684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50" name="Text Box 5">
          <a:extLst>
            <a:ext uri="{FF2B5EF4-FFF2-40B4-BE49-F238E27FC236}">
              <a16:creationId xmlns:a16="http://schemas.microsoft.com/office/drawing/2014/main" id="{9926711B-EB47-485A-890C-C40BF4F5F81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51" name="Text Box 5">
          <a:extLst>
            <a:ext uri="{FF2B5EF4-FFF2-40B4-BE49-F238E27FC236}">
              <a16:creationId xmlns:a16="http://schemas.microsoft.com/office/drawing/2014/main" id="{A6DCD32A-8564-447A-9B4A-FC357F01B5B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52" name="Text Box 5">
          <a:extLst>
            <a:ext uri="{FF2B5EF4-FFF2-40B4-BE49-F238E27FC236}">
              <a16:creationId xmlns:a16="http://schemas.microsoft.com/office/drawing/2014/main" id="{9A1D453E-B023-4E06-B5FB-F72B08E31F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53" name="Text Box 5">
          <a:extLst>
            <a:ext uri="{FF2B5EF4-FFF2-40B4-BE49-F238E27FC236}">
              <a16:creationId xmlns:a16="http://schemas.microsoft.com/office/drawing/2014/main" id="{EF153B62-9E03-4A7D-8660-430311E469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54" name="Text Box 5">
          <a:extLst>
            <a:ext uri="{FF2B5EF4-FFF2-40B4-BE49-F238E27FC236}">
              <a16:creationId xmlns:a16="http://schemas.microsoft.com/office/drawing/2014/main" id="{1FD29DCC-58A9-429A-B0B0-3F62BAF82CF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55" name="Text Box 5">
          <a:extLst>
            <a:ext uri="{FF2B5EF4-FFF2-40B4-BE49-F238E27FC236}">
              <a16:creationId xmlns:a16="http://schemas.microsoft.com/office/drawing/2014/main" id="{88A5D800-A6D3-4AAB-9040-54CD057CE56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56" name="Text Box 5">
          <a:extLst>
            <a:ext uri="{FF2B5EF4-FFF2-40B4-BE49-F238E27FC236}">
              <a16:creationId xmlns:a16="http://schemas.microsoft.com/office/drawing/2014/main" id="{442515E5-440A-4B2C-9E1B-61DBA99F44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57" name="Text Box 5">
          <a:extLst>
            <a:ext uri="{FF2B5EF4-FFF2-40B4-BE49-F238E27FC236}">
              <a16:creationId xmlns:a16="http://schemas.microsoft.com/office/drawing/2014/main" id="{C54A27B6-0090-4933-BA3D-F003B901CF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58" name="Text Box 5">
          <a:extLst>
            <a:ext uri="{FF2B5EF4-FFF2-40B4-BE49-F238E27FC236}">
              <a16:creationId xmlns:a16="http://schemas.microsoft.com/office/drawing/2014/main" id="{BFFB33BC-13C0-4CEE-A01D-EE6A3EF038E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59" name="Text Box 5">
          <a:extLst>
            <a:ext uri="{FF2B5EF4-FFF2-40B4-BE49-F238E27FC236}">
              <a16:creationId xmlns:a16="http://schemas.microsoft.com/office/drawing/2014/main" id="{6E538F1A-6E7E-4DFD-9A6F-6CE10AC00AF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60" name="Text Box 5">
          <a:extLst>
            <a:ext uri="{FF2B5EF4-FFF2-40B4-BE49-F238E27FC236}">
              <a16:creationId xmlns:a16="http://schemas.microsoft.com/office/drawing/2014/main" id="{BC5C28B0-1898-4B27-97A8-3DEAFC9189F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61" name="Text Box 5">
          <a:extLst>
            <a:ext uri="{FF2B5EF4-FFF2-40B4-BE49-F238E27FC236}">
              <a16:creationId xmlns:a16="http://schemas.microsoft.com/office/drawing/2014/main" id="{D69513C3-65BC-4C78-8701-5A8DFD42D6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562" name="Text Box 5">
          <a:extLst>
            <a:ext uri="{FF2B5EF4-FFF2-40B4-BE49-F238E27FC236}">
              <a16:creationId xmlns:a16="http://schemas.microsoft.com/office/drawing/2014/main" id="{4E6EC040-350D-4D73-8A8D-85E43A17594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563" name="Text Box 5">
          <a:extLst>
            <a:ext uri="{FF2B5EF4-FFF2-40B4-BE49-F238E27FC236}">
              <a16:creationId xmlns:a16="http://schemas.microsoft.com/office/drawing/2014/main" id="{1ED341BB-068B-4E1C-89DE-E2981106025C}"/>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564" name="Text Box 5">
          <a:extLst>
            <a:ext uri="{FF2B5EF4-FFF2-40B4-BE49-F238E27FC236}">
              <a16:creationId xmlns:a16="http://schemas.microsoft.com/office/drawing/2014/main" id="{852E3A3E-1E2E-4ECC-BF9B-45B310C8E90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565" name="Text Box 5">
          <a:extLst>
            <a:ext uri="{FF2B5EF4-FFF2-40B4-BE49-F238E27FC236}">
              <a16:creationId xmlns:a16="http://schemas.microsoft.com/office/drawing/2014/main" id="{8516EED2-4D0D-453E-A0CA-A82E3BE245F8}"/>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66" name="Text Box 5">
          <a:extLst>
            <a:ext uri="{FF2B5EF4-FFF2-40B4-BE49-F238E27FC236}">
              <a16:creationId xmlns:a16="http://schemas.microsoft.com/office/drawing/2014/main" id="{D1429C6E-CDE6-49D9-AB17-1ED1675D010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67" name="Text Box 5">
          <a:extLst>
            <a:ext uri="{FF2B5EF4-FFF2-40B4-BE49-F238E27FC236}">
              <a16:creationId xmlns:a16="http://schemas.microsoft.com/office/drawing/2014/main" id="{ED9E7AE2-274A-4691-85E6-BA8E95D9703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68" name="Text Box 5">
          <a:extLst>
            <a:ext uri="{FF2B5EF4-FFF2-40B4-BE49-F238E27FC236}">
              <a16:creationId xmlns:a16="http://schemas.microsoft.com/office/drawing/2014/main" id="{93F99135-9B0E-4434-8E88-9A958210B3E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69" name="Text Box 5">
          <a:extLst>
            <a:ext uri="{FF2B5EF4-FFF2-40B4-BE49-F238E27FC236}">
              <a16:creationId xmlns:a16="http://schemas.microsoft.com/office/drawing/2014/main" id="{D7BF4598-CB11-4374-B719-A65F6F73DE4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70" name="Text Box 5">
          <a:extLst>
            <a:ext uri="{FF2B5EF4-FFF2-40B4-BE49-F238E27FC236}">
              <a16:creationId xmlns:a16="http://schemas.microsoft.com/office/drawing/2014/main" id="{840203B3-05E5-4F70-A116-A6FC9CCEB7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71" name="Text Box 5">
          <a:extLst>
            <a:ext uri="{FF2B5EF4-FFF2-40B4-BE49-F238E27FC236}">
              <a16:creationId xmlns:a16="http://schemas.microsoft.com/office/drawing/2014/main" id="{BDF16D70-9747-4AA0-BE02-3E3FD99DA9F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72" name="Text Box 5">
          <a:extLst>
            <a:ext uri="{FF2B5EF4-FFF2-40B4-BE49-F238E27FC236}">
              <a16:creationId xmlns:a16="http://schemas.microsoft.com/office/drawing/2014/main" id="{D72D997F-00E6-43EE-8C91-A949C0CA2B8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73" name="Text Box 5">
          <a:extLst>
            <a:ext uri="{FF2B5EF4-FFF2-40B4-BE49-F238E27FC236}">
              <a16:creationId xmlns:a16="http://schemas.microsoft.com/office/drawing/2014/main" id="{55CD420D-4FE7-4DFB-BFA7-B86F3255916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74" name="Text Box 5">
          <a:extLst>
            <a:ext uri="{FF2B5EF4-FFF2-40B4-BE49-F238E27FC236}">
              <a16:creationId xmlns:a16="http://schemas.microsoft.com/office/drawing/2014/main" id="{8CCCCF00-941D-46F2-ABBD-03D123D9F4C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75" name="Text Box 5">
          <a:extLst>
            <a:ext uri="{FF2B5EF4-FFF2-40B4-BE49-F238E27FC236}">
              <a16:creationId xmlns:a16="http://schemas.microsoft.com/office/drawing/2014/main" id="{E2620AB4-AB1C-4796-8A2F-76DA501AD09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76" name="Text Box 5">
          <a:extLst>
            <a:ext uri="{FF2B5EF4-FFF2-40B4-BE49-F238E27FC236}">
              <a16:creationId xmlns:a16="http://schemas.microsoft.com/office/drawing/2014/main" id="{B0CABB6B-046A-4D0F-A1C1-18395E7BC86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77" name="Text Box 5">
          <a:extLst>
            <a:ext uri="{FF2B5EF4-FFF2-40B4-BE49-F238E27FC236}">
              <a16:creationId xmlns:a16="http://schemas.microsoft.com/office/drawing/2014/main" id="{D4CB7494-F7A6-4268-86CB-3D105329B48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78" name="Text Box 5">
          <a:extLst>
            <a:ext uri="{FF2B5EF4-FFF2-40B4-BE49-F238E27FC236}">
              <a16:creationId xmlns:a16="http://schemas.microsoft.com/office/drawing/2014/main" id="{2D27A99D-605E-4ABE-A1F8-B941B97379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79" name="Text Box 5">
          <a:extLst>
            <a:ext uri="{FF2B5EF4-FFF2-40B4-BE49-F238E27FC236}">
              <a16:creationId xmlns:a16="http://schemas.microsoft.com/office/drawing/2014/main" id="{F27EF26E-6102-4237-96C0-32E9F87FE81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80" name="Text Box 5">
          <a:extLst>
            <a:ext uri="{FF2B5EF4-FFF2-40B4-BE49-F238E27FC236}">
              <a16:creationId xmlns:a16="http://schemas.microsoft.com/office/drawing/2014/main" id="{5F3EBD76-2CA5-40AF-80D5-B23B41D9EF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81" name="Text Box 5">
          <a:extLst>
            <a:ext uri="{FF2B5EF4-FFF2-40B4-BE49-F238E27FC236}">
              <a16:creationId xmlns:a16="http://schemas.microsoft.com/office/drawing/2014/main" id="{6E6EE0F6-6248-4B42-AFB8-F533AAC1EC9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82" name="Text Box 5">
          <a:extLst>
            <a:ext uri="{FF2B5EF4-FFF2-40B4-BE49-F238E27FC236}">
              <a16:creationId xmlns:a16="http://schemas.microsoft.com/office/drawing/2014/main" id="{6673D85D-A99E-42B3-A2F5-E61F50E29B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83" name="Text Box 5">
          <a:extLst>
            <a:ext uri="{FF2B5EF4-FFF2-40B4-BE49-F238E27FC236}">
              <a16:creationId xmlns:a16="http://schemas.microsoft.com/office/drawing/2014/main" id="{BE4B333F-3408-4186-97FB-3962A3C607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84" name="Text Box 5">
          <a:extLst>
            <a:ext uri="{FF2B5EF4-FFF2-40B4-BE49-F238E27FC236}">
              <a16:creationId xmlns:a16="http://schemas.microsoft.com/office/drawing/2014/main" id="{CDA945CD-3E3F-4A38-B909-B7CDA0FAD96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85" name="Text Box 5">
          <a:extLst>
            <a:ext uri="{FF2B5EF4-FFF2-40B4-BE49-F238E27FC236}">
              <a16:creationId xmlns:a16="http://schemas.microsoft.com/office/drawing/2014/main" id="{6B253948-9451-41EE-9AA1-AE625AE9135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86" name="Text Box 5">
          <a:extLst>
            <a:ext uri="{FF2B5EF4-FFF2-40B4-BE49-F238E27FC236}">
              <a16:creationId xmlns:a16="http://schemas.microsoft.com/office/drawing/2014/main" id="{42E83E0F-12A0-44E2-A051-CBC2DA269D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87" name="Text Box 5">
          <a:extLst>
            <a:ext uri="{FF2B5EF4-FFF2-40B4-BE49-F238E27FC236}">
              <a16:creationId xmlns:a16="http://schemas.microsoft.com/office/drawing/2014/main" id="{BEDCE3F3-0DE3-498E-90ED-C00D3BE3B5F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88" name="Text Box 5">
          <a:extLst>
            <a:ext uri="{FF2B5EF4-FFF2-40B4-BE49-F238E27FC236}">
              <a16:creationId xmlns:a16="http://schemas.microsoft.com/office/drawing/2014/main" id="{CF4AE1BB-8452-4B44-8CF3-4D01962B9F2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89" name="Text Box 5">
          <a:extLst>
            <a:ext uri="{FF2B5EF4-FFF2-40B4-BE49-F238E27FC236}">
              <a16:creationId xmlns:a16="http://schemas.microsoft.com/office/drawing/2014/main" id="{48E31C0C-28C9-4B41-969E-A5E60F5DCF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90" name="Text Box 5">
          <a:extLst>
            <a:ext uri="{FF2B5EF4-FFF2-40B4-BE49-F238E27FC236}">
              <a16:creationId xmlns:a16="http://schemas.microsoft.com/office/drawing/2014/main" id="{24E4AF3B-1DC0-4B85-A478-98B5D68178B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91" name="Text Box 5">
          <a:extLst>
            <a:ext uri="{FF2B5EF4-FFF2-40B4-BE49-F238E27FC236}">
              <a16:creationId xmlns:a16="http://schemas.microsoft.com/office/drawing/2014/main" id="{A93470DE-2C31-4A4A-95B7-ED87FDD9A18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92" name="Text Box 5">
          <a:extLst>
            <a:ext uri="{FF2B5EF4-FFF2-40B4-BE49-F238E27FC236}">
              <a16:creationId xmlns:a16="http://schemas.microsoft.com/office/drawing/2014/main" id="{502ABA64-89A0-4509-8636-E0F80DE053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93" name="Text Box 5">
          <a:extLst>
            <a:ext uri="{FF2B5EF4-FFF2-40B4-BE49-F238E27FC236}">
              <a16:creationId xmlns:a16="http://schemas.microsoft.com/office/drawing/2014/main" id="{030B6E40-CF15-4005-8CFB-8253D5BC645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94" name="Text Box 5">
          <a:extLst>
            <a:ext uri="{FF2B5EF4-FFF2-40B4-BE49-F238E27FC236}">
              <a16:creationId xmlns:a16="http://schemas.microsoft.com/office/drawing/2014/main" id="{20B3ADA4-B1DD-47F6-9BD1-DE4BB533874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95" name="Text Box 5">
          <a:extLst>
            <a:ext uri="{FF2B5EF4-FFF2-40B4-BE49-F238E27FC236}">
              <a16:creationId xmlns:a16="http://schemas.microsoft.com/office/drawing/2014/main" id="{4DA8D594-FC96-4D12-BFCD-A1799F6D2FA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96" name="Text Box 5">
          <a:extLst>
            <a:ext uri="{FF2B5EF4-FFF2-40B4-BE49-F238E27FC236}">
              <a16:creationId xmlns:a16="http://schemas.microsoft.com/office/drawing/2014/main" id="{7DBFA343-E9D2-4112-B5F0-9070A838480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97" name="Text Box 5">
          <a:extLst>
            <a:ext uri="{FF2B5EF4-FFF2-40B4-BE49-F238E27FC236}">
              <a16:creationId xmlns:a16="http://schemas.microsoft.com/office/drawing/2014/main" id="{0B2B5838-DE64-420D-83F7-E946AD944A0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598" name="Text Box 5">
          <a:extLst>
            <a:ext uri="{FF2B5EF4-FFF2-40B4-BE49-F238E27FC236}">
              <a16:creationId xmlns:a16="http://schemas.microsoft.com/office/drawing/2014/main" id="{8501FF3D-DBBB-4F9F-9E8F-1BB301EBFD4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599" name="Text Box 5">
          <a:extLst>
            <a:ext uri="{FF2B5EF4-FFF2-40B4-BE49-F238E27FC236}">
              <a16:creationId xmlns:a16="http://schemas.microsoft.com/office/drawing/2014/main" id="{373CFB6B-2EEE-4CCE-87F2-EFF2D178712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00" name="Text Box 5">
          <a:extLst>
            <a:ext uri="{FF2B5EF4-FFF2-40B4-BE49-F238E27FC236}">
              <a16:creationId xmlns:a16="http://schemas.microsoft.com/office/drawing/2014/main" id="{32D5EE4E-220B-4E06-A846-1AF24B8DBFD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01" name="Text Box 5">
          <a:extLst>
            <a:ext uri="{FF2B5EF4-FFF2-40B4-BE49-F238E27FC236}">
              <a16:creationId xmlns:a16="http://schemas.microsoft.com/office/drawing/2014/main" id="{21AA80F5-2497-41FD-B0FF-46036097EAE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02" name="Text Box 5">
          <a:extLst>
            <a:ext uri="{FF2B5EF4-FFF2-40B4-BE49-F238E27FC236}">
              <a16:creationId xmlns:a16="http://schemas.microsoft.com/office/drawing/2014/main" id="{98C85179-1074-406B-BC93-E9B990449FE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03" name="Text Box 5">
          <a:extLst>
            <a:ext uri="{FF2B5EF4-FFF2-40B4-BE49-F238E27FC236}">
              <a16:creationId xmlns:a16="http://schemas.microsoft.com/office/drawing/2014/main" id="{63C58C55-260A-4B6B-9BBA-FE24C2C8BBA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04" name="Text Box 5">
          <a:extLst>
            <a:ext uri="{FF2B5EF4-FFF2-40B4-BE49-F238E27FC236}">
              <a16:creationId xmlns:a16="http://schemas.microsoft.com/office/drawing/2014/main" id="{AA512FF6-13E4-46A7-B5E0-48ADE6347F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05" name="Text Box 5">
          <a:extLst>
            <a:ext uri="{FF2B5EF4-FFF2-40B4-BE49-F238E27FC236}">
              <a16:creationId xmlns:a16="http://schemas.microsoft.com/office/drawing/2014/main" id="{FC5B13DB-CB0F-48F2-9005-A76CEE65C6D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06" name="Text Box 5">
          <a:extLst>
            <a:ext uri="{FF2B5EF4-FFF2-40B4-BE49-F238E27FC236}">
              <a16:creationId xmlns:a16="http://schemas.microsoft.com/office/drawing/2014/main" id="{A56FE2BC-B562-43F1-9685-48887591156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07" name="Text Box 5">
          <a:extLst>
            <a:ext uri="{FF2B5EF4-FFF2-40B4-BE49-F238E27FC236}">
              <a16:creationId xmlns:a16="http://schemas.microsoft.com/office/drawing/2014/main" id="{AF3E9633-9EA8-4004-927B-015362EE1AE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08" name="Text Box 5">
          <a:extLst>
            <a:ext uri="{FF2B5EF4-FFF2-40B4-BE49-F238E27FC236}">
              <a16:creationId xmlns:a16="http://schemas.microsoft.com/office/drawing/2014/main" id="{19ADBECA-9A54-4B0E-A60C-08E2864F93B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09" name="Text Box 5">
          <a:extLst>
            <a:ext uri="{FF2B5EF4-FFF2-40B4-BE49-F238E27FC236}">
              <a16:creationId xmlns:a16="http://schemas.microsoft.com/office/drawing/2014/main" id="{2464DF90-1FD0-4F8C-A73C-B14EED40119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610" name="Text Box 5">
          <a:extLst>
            <a:ext uri="{FF2B5EF4-FFF2-40B4-BE49-F238E27FC236}">
              <a16:creationId xmlns:a16="http://schemas.microsoft.com/office/drawing/2014/main" id="{4A323F36-7908-416D-805E-E676844230E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611" name="Text Box 5">
          <a:extLst>
            <a:ext uri="{FF2B5EF4-FFF2-40B4-BE49-F238E27FC236}">
              <a16:creationId xmlns:a16="http://schemas.microsoft.com/office/drawing/2014/main" id="{8AF4CB63-6608-432E-8389-8B02D077BC9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612" name="Text Box 5">
          <a:extLst>
            <a:ext uri="{FF2B5EF4-FFF2-40B4-BE49-F238E27FC236}">
              <a16:creationId xmlns:a16="http://schemas.microsoft.com/office/drawing/2014/main" id="{B66D5C69-1F07-4AF9-93F3-B014E326007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613" name="Text Box 5">
          <a:extLst>
            <a:ext uri="{FF2B5EF4-FFF2-40B4-BE49-F238E27FC236}">
              <a16:creationId xmlns:a16="http://schemas.microsoft.com/office/drawing/2014/main" id="{C91B5706-F02A-47B3-9F9C-8C16C542CF3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14" name="Text Box 5">
          <a:extLst>
            <a:ext uri="{FF2B5EF4-FFF2-40B4-BE49-F238E27FC236}">
              <a16:creationId xmlns:a16="http://schemas.microsoft.com/office/drawing/2014/main" id="{73ACA676-5CB4-42C4-B876-881DB69AA8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15" name="Text Box 5">
          <a:extLst>
            <a:ext uri="{FF2B5EF4-FFF2-40B4-BE49-F238E27FC236}">
              <a16:creationId xmlns:a16="http://schemas.microsoft.com/office/drawing/2014/main" id="{FCE1D262-FF46-42C4-8395-EDE57F35F2C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16" name="Text Box 5">
          <a:extLst>
            <a:ext uri="{FF2B5EF4-FFF2-40B4-BE49-F238E27FC236}">
              <a16:creationId xmlns:a16="http://schemas.microsoft.com/office/drawing/2014/main" id="{61F0A9C8-2C31-4869-93C9-24F30D0BCC2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17" name="Text Box 5">
          <a:extLst>
            <a:ext uri="{FF2B5EF4-FFF2-40B4-BE49-F238E27FC236}">
              <a16:creationId xmlns:a16="http://schemas.microsoft.com/office/drawing/2014/main" id="{ECB390D2-D006-4E01-9130-6B7F412987C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18" name="Text Box 5">
          <a:extLst>
            <a:ext uri="{FF2B5EF4-FFF2-40B4-BE49-F238E27FC236}">
              <a16:creationId xmlns:a16="http://schemas.microsoft.com/office/drawing/2014/main" id="{D452C222-9B48-4819-AE3E-E196B01C5F5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19" name="Text Box 5">
          <a:extLst>
            <a:ext uri="{FF2B5EF4-FFF2-40B4-BE49-F238E27FC236}">
              <a16:creationId xmlns:a16="http://schemas.microsoft.com/office/drawing/2014/main" id="{C550EC23-C38F-4199-9E47-C13CB503D98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20" name="Text Box 5">
          <a:extLst>
            <a:ext uri="{FF2B5EF4-FFF2-40B4-BE49-F238E27FC236}">
              <a16:creationId xmlns:a16="http://schemas.microsoft.com/office/drawing/2014/main" id="{CEE07A75-6CF7-46C8-AE6B-7379605207B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21" name="Text Box 5">
          <a:extLst>
            <a:ext uri="{FF2B5EF4-FFF2-40B4-BE49-F238E27FC236}">
              <a16:creationId xmlns:a16="http://schemas.microsoft.com/office/drawing/2014/main" id="{2853A3AE-4C63-4CE0-9532-B06C5F9D9C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22" name="Text Box 5">
          <a:extLst>
            <a:ext uri="{FF2B5EF4-FFF2-40B4-BE49-F238E27FC236}">
              <a16:creationId xmlns:a16="http://schemas.microsoft.com/office/drawing/2014/main" id="{7D14D754-0322-4B91-A439-AE31FDC46D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23" name="Text Box 5">
          <a:extLst>
            <a:ext uri="{FF2B5EF4-FFF2-40B4-BE49-F238E27FC236}">
              <a16:creationId xmlns:a16="http://schemas.microsoft.com/office/drawing/2014/main" id="{CB5B0DC6-556F-4FF0-82D8-C9DAA2CD39F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24" name="Text Box 5">
          <a:extLst>
            <a:ext uri="{FF2B5EF4-FFF2-40B4-BE49-F238E27FC236}">
              <a16:creationId xmlns:a16="http://schemas.microsoft.com/office/drawing/2014/main" id="{D862FF9D-8643-4AE9-A1CC-F15721ABAE3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25" name="Text Box 5">
          <a:extLst>
            <a:ext uri="{FF2B5EF4-FFF2-40B4-BE49-F238E27FC236}">
              <a16:creationId xmlns:a16="http://schemas.microsoft.com/office/drawing/2014/main" id="{586F3EBD-798F-4A5C-8E68-DF93E11CBD9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26" name="Text Box 5">
          <a:extLst>
            <a:ext uri="{FF2B5EF4-FFF2-40B4-BE49-F238E27FC236}">
              <a16:creationId xmlns:a16="http://schemas.microsoft.com/office/drawing/2014/main" id="{F32237CF-405A-4FC6-86A1-27C65CEAB0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27" name="Text Box 5">
          <a:extLst>
            <a:ext uri="{FF2B5EF4-FFF2-40B4-BE49-F238E27FC236}">
              <a16:creationId xmlns:a16="http://schemas.microsoft.com/office/drawing/2014/main" id="{BBE90498-28B2-47C4-98EF-FC5A356A20B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28" name="Text Box 5">
          <a:extLst>
            <a:ext uri="{FF2B5EF4-FFF2-40B4-BE49-F238E27FC236}">
              <a16:creationId xmlns:a16="http://schemas.microsoft.com/office/drawing/2014/main" id="{3709F170-1AB9-4DBE-87BC-A1554C3945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29" name="Text Box 5">
          <a:extLst>
            <a:ext uri="{FF2B5EF4-FFF2-40B4-BE49-F238E27FC236}">
              <a16:creationId xmlns:a16="http://schemas.microsoft.com/office/drawing/2014/main" id="{E1C143F6-208C-4AE8-A474-4393671346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30" name="Text Box 5">
          <a:extLst>
            <a:ext uri="{FF2B5EF4-FFF2-40B4-BE49-F238E27FC236}">
              <a16:creationId xmlns:a16="http://schemas.microsoft.com/office/drawing/2014/main" id="{05B13CB6-7AE7-45CD-8EC9-FCC708AB43D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31" name="Text Box 5">
          <a:extLst>
            <a:ext uri="{FF2B5EF4-FFF2-40B4-BE49-F238E27FC236}">
              <a16:creationId xmlns:a16="http://schemas.microsoft.com/office/drawing/2014/main" id="{C048DBFF-2CDB-4E84-B337-7A759AEB47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32" name="Text Box 5">
          <a:extLst>
            <a:ext uri="{FF2B5EF4-FFF2-40B4-BE49-F238E27FC236}">
              <a16:creationId xmlns:a16="http://schemas.microsoft.com/office/drawing/2014/main" id="{1EEA2A2E-C2AC-45DF-975C-2F1F219A860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33" name="Text Box 5">
          <a:extLst>
            <a:ext uri="{FF2B5EF4-FFF2-40B4-BE49-F238E27FC236}">
              <a16:creationId xmlns:a16="http://schemas.microsoft.com/office/drawing/2014/main" id="{65D1BC4A-C6BA-483F-AC9F-6FF99C118A5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34" name="Text Box 5">
          <a:extLst>
            <a:ext uri="{FF2B5EF4-FFF2-40B4-BE49-F238E27FC236}">
              <a16:creationId xmlns:a16="http://schemas.microsoft.com/office/drawing/2014/main" id="{DC9F5634-8DBA-47E9-9014-DE159A3619D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35" name="Text Box 5">
          <a:extLst>
            <a:ext uri="{FF2B5EF4-FFF2-40B4-BE49-F238E27FC236}">
              <a16:creationId xmlns:a16="http://schemas.microsoft.com/office/drawing/2014/main" id="{997D7AF3-3788-418D-80A4-A5138EE64B9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36" name="Text Box 5">
          <a:extLst>
            <a:ext uri="{FF2B5EF4-FFF2-40B4-BE49-F238E27FC236}">
              <a16:creationId xmlns:a16="http://schemas.microsoft.com/office/drawing/2014/main" id="{85452AC6-E62D-4D3A-8A19-24CAC38734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37" name="Text Box 5">
          <a:extLst>
            <a:ext uri="{FF2B5EF4-FFF2-40B4-BE49-F238E27FC236}">
              <a16:creationId xmlns:a16="http://schemas.microsoft.com/office/drawing/2014/main" id="{68A94892-49A7-4F6F-AF8A-483A3B4EDD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38" name="Text Box 5">
          <a:extLst>
            <a:ext uri="{FF2B5EF4-FFF2-40B4-BE49-F238E27FC236}">
              <a16:creationId xmlns:a16="http://schemas.microsoft.com/office/drawing/2014/main" id="{7444136D-8CFE-47A3-8B73-BE63DAB6E2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39" name="Text Box 5">
          <a:extLst>
            <a:ext uri="{FF2B5EF4-FFF2-40B4-BE49-F238E27FC236}">
              <a16:creationId xmlns:a16="http://schemas.microsoft.com/office/drawing/2014/main" id="{53A425B8-7E2B-4C4B-86AA-E7773B0DEED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40" name="Text Box 5">
          <a:extLst>
            <a:ext uri="{FF2B5EF4-FFF2-40B4-BE49-F238E27FC236}">
              <a16:creationId xmlns:a16="http://schemas.microsoft.com/office/drawing/2014/main" id="{6FF96038-FFAC-4491-8027-C3AA5B6C1FD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41" name="Text Box 5">
          <a:extLst>
            <a:ext uri="{FF2B5EF4-FFF2-40B4-BE49-F238E27FC236}">
              <a16:creationId xmlns:a16="http://schemas.microsoft.com/office/drawing/2014/main" id="{7AB1411A-BBA9-4715-86E2-55DA08821C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42" name="Text Box 5">
          <a:extLst>
            <a:ext uri="{FF2B5EF4-FFF2-40B4-BE49-F238E27FC236}">
              <a16:creationId xmlns:a16="http://schemas.microsoft.com/office/drawing/2014/main" id="{5F43D67B-3272-4468-A6BB-59FEE4AC64D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43" name="Text Box 5">
          <a:extLst>
            <a:ext uri="{FF2B5EF4-FFF2-40B4-BE49-F238E27FC236}">
              <a16:creationId xmlns:a16="http://schemas.microsoft.com/office/drawing/2014/main" id="{FA1D02A8-E515-4FA4-A6AD-B184BB08210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44" name="Text Box 5">
          <a:extLst>
            <a:ext uri="{FF2B5EF4-FFF2-40B4-BE49-F238E27FC236}">
              <a16:creationId xmlns:a16="http://schemas.microsoft.com/office/drawing/2014/main" id="{0B1464C9-919B-4F8C-8F5F-7270362AB62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45" name="Text Box 5">
          <a:extLst>
            <a:ext uri="{FF2B5EF4-FFF2-40B4-BE49-F238E27FC236}">
              <a16:creationId xmlns:a16="http://schemas.microsoft.com/office/drawing/2014/main" id="{2A2030F9-ADFE-4CF9-A2F4-1DBFBFF0D9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46" name="Text Box 5">
          <a:extLst>
            <a:ext uri="{FF2B5EF4-FFF2-40B4-BE49-F238E27FC236}">
              <a16:creationId xmlns:a16="http://schemas.microsoft.com/office/drawing/2014/main" id="{EF62914E-F191-411A-9DC5-C018AE6E5B2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47" name="Text Box 5">
          <a:extLst>
            <a:ext uri="{FF2B5EF4-FFF2-40B4-BE49-F238E27FC236}">
              <a16:creationId xmlns:a16="http://schemas.microsoft.com/office/drawing/2014/main" id="{AE3564D1-E193-4D7A-875D-A30B713E979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48" name="Text Box 5">
          <a:extLst>
            <a:ext uri="{FF2B5EF4-FFF2-40B4-BE49-F238E27FC236}">
              <a16:creationId xmlns:a16="http://schemas.microsoft.com/office/drawing/2014/main" id="{5F0B71DA-2BD4-40B8-B7E3-6526D97618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49" name="Text Box 5">
          <a:extLst>
            <a:ext uri="{FF2B5EF4-FFF2-40B4-BE49-F238E27FC236}">
              <a16:creationId xmlns:a16="http://schemas.microsoft.com/office/drawing/2014/main" id="{A5676B5F-7D5C-467F-AE15-91113C2049A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50" name="Text Box 5">
          <a:extLst>
            <a:ext uri="{FF2B5EF4-FFF2-40B4-BE49-F238E27FC236}">
              <a16:creationId xmlns:a16="http://schemas.microsoft.com/office/drawing/2014/main" id="{9A1E99B0-95CE-41A2-91B3-CE99506877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51" name="Text Box 5">
          <a:extLst>
            <a:ext uri="{FF2B5EF4-FFF2-40B4-BE49-F238E27FC236}">
              <a16:creationId xmlns:a16="http://schemas.microsoft.com/office/drawing/2014/main" id="{2782E13B-9CF3-4EAC-ABE6-489D590A668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52" name="Text Box 5">
          <a:extLst>
            <a:ext uri="{FF2B5EF4-FFF2-40B4-BE49-F238E27FC236}">
              <a16:creationId xmlns:a16="http://schemas.microsoft.com/office/drawing/2014/main" id="{3EE87033-A0ED-497A-8BF0-9DE038BE885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53" name="Text Box 5">
          <a:extLst>
            <a:ext uri="{FF2B5EF4-FFF2-40B4-BE49-F238E27FC236}">
              <a16:creationId xmlns:a16="http://schemas.microsoft.com/office/drawing/2014/main" id="{D2006CB8-13C4-4CDE-B596-D783703AB3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54" name="Text Box 5">
          <a:extLst>
            <a:ext uri="{FF2B5EF4-FFF2-40B4-BE49-F238E27FC236}">
              <a16:creationId xmlns:a16="http://schemas.microsoft.com/office/drawing/2014/main" id="{03B33B3C-6200-418A-88AC-CE5CFE0B531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55" name="Text Box 5">
          <a:extLst>
            <a:ext uri="{FF2B5EF4-FFF2-40B4-BE49-F238E27FC236}">
              <a16:creationId xmlns:a16="http://schemas.microsoft.com/office/drawing/2014/main" id="{F1CC6A86-6129-44E4-B600-6AF7E661D72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56" name="Text Box 5">
          <a:extLst>
            <a:ext uri="{FF2B5EF4-FFF2-40B4-BE49-F238E27FC236}">
              <a16:creationId xmlns:a16="http://schemas.microsoft.com/office/drawing/2014/main" id="{CF99CCDF-E148-4A0A-AC35-F5C2F51D8B8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57" name="Text Box 5">
          <a:extLst>
            <a:ext uri="{FF2B5EF4-FFF2-40B4-BE49-F238E27FC236}">
              <a16:creationId xmlns:a16="http://schemas.microsoft.com/office/drawing/2014/main" id="{4E5AFF33-7B15-4E80-A627-3FA6DD4CDE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658" name="Text Box 5">
          <a:extLst>
            <a:ext uri="{FF2B5EF4-FFF2-40B4-BE49-F238E27FC236}">
              <a16:creationId xmlns:a16="http://schemas.microsoft.com/office/drawing/2014/main" id="{58490864-3CD1-47D0-B7B7-B68549228C5D}"/>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659" name="Text Box 5">
          <a:extLst>
            <a:ext uri="{FF2B5EF4-FFF2-40B4-BE49-F238E27FC236}">
              <a16:creationId xmlns:a16="http://schemas.microsoft.com/office/drawing/2014/main" id="{0ECADDAD-E06B-4596-ABC1-B23C532767C3}"/>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660" name="Text Box 5">
          <a:extLst>
            <a:ext uri="{FF2B5EF4-FFF2-40B4-BE49-F238E27FC236}">
              <a16:creationId xmlns:a16="http://schemas.microsoft.com/office/drawing/2014/main" id="{0B189C3D-917D-4E7D-AF0F-FCD96A35023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661" name="Text Box 5">
          <a:extLst>
            <a:ext uri="{FF2B5EF4-FFF2-40B4-BE49-F238E27FC236}">
              <a16:creationId xmlns:a16="http://schemas.microsoft.com/office/drawing/2014/main" id="{41F26EAB-7CDD-4EE7-971C-CDEB3E1F49C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62" name="Text Box 5">
          <a:extLst>
            <a:ext uri="{FF2B5EF4-FFF2-40B4-BE49-F238E27FC236}">
              <a16:creationId xmlns:a16="http://schemas.microsoft.com/office/drawing/2014/main" id="{E6E6E8D4-E508-40DF-9BA9-CDEBA9241A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63" name="Text Box 5">
          <a:extLst>
            <a:ext uri="{FF2B5EF4-FFF2-40B4-BE49-F238E27FC236}">
              <a16:creationId xmlns:a16="http://schemas.microsoft.com/office/drawing/2014/main" id="{89EE7715-311D-4BEE-8D08-53E30F74C05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64" name="Text Box 5">
          <a:extLst>
            <a:ext uri="{FF2B5EF4-FFF2-40B4-BE49-F238E27FC236}">
              <a16:creationId xmlns:a16="http://schemas.microsoft.com/office/drawing/2014/main" id="{E7C3CBBC-0763-4FA3-B64A-774D78F46A6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65" name="Text Box 5">
          <a:extLst>
            <a:ext uri="{FF2B5EF4-FFF2-40B4-BE49-F238E27FC236}">
              <a16:creationId xmlns:a16="http://schemas.microsoft.com/office/drawing/2014/main" id="{DAD39938-009E-4BC6-BBF1-3D3D9ED47AC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66" name="Text Box 5">
          <a:extLst>
            <a:ext uri="{FF2B5EF4-FFF2-40B4-BE49-F238E27FC236}">
              <a16:creationId xmlns:a16="http://schemas.microsoft.com/office/drawing/2014/main" id="{4942AD99-408B-4702-8ABC-014D5416403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67" name="Text Box 5">
          <a:extLst>
            <a:ext uri="{FF2B5EF4-FFF2-40B4-BE49-F238E27FC236}">
              <a16:creationId xmlns:a16="http://schemas.microsoft.com/office/drawing/2014/main" id="{67E3F53B-8352-49D3-8E72-3CD60A39C83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68" name="Text Box 5">
          <a:extLst>
            <a:ext uri="{FF2B5EF4-FFF2-40B4-BE49-F238E27FC236}">
              <a16:creationId xmlns:a16="http://schemas.microsoft.com/office/drawing/2014/main" id="{9F683E15-371E-4003-800F-53B3F72B7D7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69" name="Text Box 5">
          <a:extLst>
            <a:ext uri="{FF2B5EF4-FFF2-40B4-BE49-F238E27FC236}">
              <a16:creationId xmlns:a16="http://schemas.microsoft.com/office/drawing/2014/main" id="{6698666B-8920-47B9-87BE-429580F855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70" name="Text Box 5">
          <a:extLst>
            <a:ext uri="{FF2B5EF4-FFF2-40B4-BE49-F238E27FC236}">
              <a16:creationId xmlns:a16="http://schemas.microsoft.com/office/drawing/2014/main" id="{8706803D-D411-40E2-9CF4-3E3BE9D7FEE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71" name="Text Box 5">
          <a:extLst>
            <a:ext uri="{FF2B5EF4-FFF2-40B4-BE49-F238E27FC236}">
              <a16:creationId xmlns:a16="http://schemas.microsoft.com/office/drawing/2014/main" id="{E568B6A5-D112-456D-903B-7D09D0EE016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72" name="Text Box 5">
          <a:extLst>
            <a:ext uri="{FF2B5EF4-FFF2-40B4-BE49-F238E27FC236}">
              <a16:creationId xmlns:a16="http://schemas.microsoft.com/office/drawing/2014/main" id="{D8E7E1DE-B114-46FD-AD8B-5EA450AFAA9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73" name="Text Box 5">
          <a:extLst>
            <a:ext uri="{FF2B5EF4-FFF2-40B4-BE49-F238E27FC236}">
              <a16:creationId xmlns:a16="http://schemas.microsoft.com/office/drawing/2014/main" id="{29CCAE9C-9AE1-4262-A07A-F5CCF6CF74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74" name="Text Box 5">
          <a:extLst>
            <a:ext uri="{FF2B5EF4-FFF2-40B4-BE49-F238E27FC236}">
              <a16:creationId xmlns:a16="http://schemas.microsoft.com/office/drawing/2014/main" id="{CB669973-1179-4A5B-B02A-74C9EC11EA0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75" name="Text Box 5">
          <a:extLst>
            <a:ext uri="{FF2B5EF4-FFF2-40B4-BE49-F238E27FC236}">
              <a16:creationId xmlns:a16="http://schemas.microsoft.com/office/drawing/2014/main" id="{46C94642-60DB-4B8F-8F07-86557F693FB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76" name="Text Box 5">
          <a:extLst>
            <a:ext uri="{FF2B5EF4-FFF2-40B4-BE49-F238E27FC236}">
              <a16:creationId xmlns:a16="http://schemas.microsoft.com/office/drawing/2014/main" id="{EE6F63E7-99A7-403C-AF4E-8534D030080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77" name="Text Box 5">
          <a:extLst>
            <a:ext uri="{FF2B5EF4-FFF2-40B4-BE49-F238E27FC236}">
              <a16:creationId xmlns:a16="http://schemas.microsoft.com/office/drawing/2014/main" id="{860B4675-53D3-4F44-A9D6-CF7E22240D7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78" name="Text Box 5">
          <a:extLst>
            <a:ext uri="{FF2B5EF4-FFF2-40B4-BE49-F238E27FC236}">
              <a16:creationId xmlns:a16="http://schemas.microsoft.com/office/drawing/2014/main" id="{2AA09847-5A16-4274-BCF0-94574EAE792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79" name="Text Box 5">
          <a:extLst>
            <a:ext uri="{FF2B5EF4-FFF2-40B4-BE49-F238E27FC236}">
              <a16:creationId xmlns:a16="http://schemas.microsoft.com/office/drawing/2014/main" id="{59E85B78-1123-4307-8ED8-4DABB714C1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80" name="Text Box 5">
          <a:extLst>
            <a:ext uri="{FF2B5EF4-FFF2-40B4-BE49-F238E27FC236}">
              <a16:creationId xmlns:a16="http://schemas.microsoft.com/office/drawing/2014/main" id="{6822CE23-B1D1-4F1E-9A5A-C44D389AC92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81" name="Text Box 5">
          <a:extLst>
            <a:ext uri="{FF2B5EF4-FFF2-40B4-BE49-F238E27FC236}">
              <a16:creationId xmlns:a16="http://schemas.microsoft.com/office/drawing/2014/main" id="{CF93739B-8E95-4942-82B8-F69C4E84D39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82" name="Text Box 5">
          <a:extLst>
            <a:ext uri="{FF2B5EF4-FFF2-40B4-BE49-F238E27FC236}">
              <a16:creationId xmlns:a16="http://schemas.microsoft.com/office/drawing/2014/main" id="{46097BE1-D6A3-47AB-AF33-8F2F9A81AEC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83" name="Text Box 5">
          <a:extLst>
            <a:ext uri="{FF2B5EF4-FFF2-40B4-BE49-F238E27FC236}">
              <a16:creationId xmlns:a16="http://schemas.microsoft.com/office/drawing/2014/main" id="{85F1738A-ECD6-4870-A922-3745EB7574D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84" name="Text Box 5">
          <a:extLst>
            <a:ext uri="{FF2B5EF4-FFF2-40B4-BE49-F238E27FC236}">
              <a16:creationId xmlns:a16="http://schemas.microsoft.com/office/drawing/2014/main" id="{73B511C3-A98A-4705-921B-A63EC5E1255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85" name="Text Box 5">
          <a:extLst>
            <a:ext uri="{FF2B5EF4-FFF2-40B4-BE49-F238E27FC236}">
              <a16:creationId xmlns:a16="http://schemas.microsoft.com/office/drawing/2014/main" id="{D9D92543-9110-45D4-BB96-C0871B0A823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86" name="Text Box 5">
          <a:extLst>
            <a:ext uri="{FF2B5EF4-FFF2-40B4-BE49-F238E27FC236}">
              <a16:creationId xmlns:a16="http://schemas.microsoft.com/office/drawing/2014/main" id="{F3BC66E0-17E8-41D1-AA17-3DBE7A31164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87" name="Text Box 5">
          <a:extLst>
            <a:ext uri="{FF2B5EF4-FFF2-40B4-BE49-F238E27FC236}">
              <a16:creationId xmlns:a16="http://schemas.microsoft.com/office/drawing/2014/main" id="{1F689A10-1928-4320-B98F-19642001FD1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88" name="Text Box 5">
          <a:extLst>
            <a:ext uri="{FF2B5EF4-FFF2-40B4-BE49-F238E27FC236}">
              <a16:creationId xmlns:a16="http://schemas.microsoft.com/office/drawing/2014/main" id="{377AC4D8-AE17-48F1-860B-D97D7E2D7B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89" name="Text Box 5">
          <a:extLst>
            <a:ext uri="{FF2B5EF4-FFF2-40B4-BE49-F238E27FC236}">
              <a16:creationId xmlns:a16="http://schemas.microsoft.com/office/drawing/2014/main" id="{BFAAB0F3-A1E2-4742-AC04-B045AAF8753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90" name="Text Box 5">
          <a:extLst>
            <a:ext uri="{FF2B5EF4-FFF2-40B4-BE49-F238E27FC236}">
              <a16:creationId xmlns:a16="http://schemas.microsoft.com/office/drawing/2014/main" id="{12B88ADD-11DF-4576-9983-499D4671F4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91" name="Text Box 5">
          <a:extLst>
            <a:ext uri="{FF2B5EF4-FFF2-40B4-BE49-F238E27FC236}">
              <a16:creationId xmlns:a16="http://schemas.microsoft.com/office/drawing/2014/main" id="{0A9664F0-83C7-4719-B37B-0611307F9F5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92" name="Text Box 5">
          <a:extLst>
            <a:ext uri="{FF2B5EF4-FFF2-40B4-BE49-F238E27FC236}">
              <a16:creationId xmlns:a16="http://schemas.microsoft.com/office/drawing/2014/main" id="{F43D9EF3-96A1-4E6F-A75F-6EB68B251C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93" name="Text Box 5">
          <a:extLst>
            <a:ext uri="{FF2B5EF4-FFF2-40B4-BE49-F238E27FC236}">
              <a16:creationId xmlns:a16="http://schemas.microsoft.com/office/drawing/2014/main" id="{6F901145-9A4E-4772-9DF6-1D2BDF23AD5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94" name="Text Box 5">
          <a:extLst>
            <a:ext uri="{FF2B5EF4-FFF2-40B4-BE49-F238E27FC236}">
              <a16:creationId xmlns:a16="http://schemas.microsoft.com/office/drawing/2014/main" id="{ADCFE34D-92AC-4F93-A285-0CA77C2B9F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95" name="Text Box 5">
          <a:extLst>
            <a:ext uri="{FF2B5EF4-FFF2-40B4-BE49-F238E27FC236}">
              <a16:creationId xmlns:a16="http://schemas.microsoft.com/office/drawing/2014/main" id="{9D798D7C-A8CA-418D-AF82-D44993B1F1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96" name="Text Box 5">
          <a:extLst>
            <a:ext uri="{FF2B5EF4-FFF2-40B4-BE49-F238E27FC236}">
              <a16:creationId xmlns:a16="http://schemas.microsoft.com/office/drawing/2014/main" id="{1DA48A87-1CDE-4692-874E-DA7E969F9D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97" name="Text Box 5">
          <a:extLst>
            <a:ext uri="{FF2B5EF4-FFF2-40B4-BE49-F238E27FC236}">
              <a16:creationId xmlns:a16="http://schemas.microsoft.com/office/drawing/2014/main" id="{1B86129B-DD0F-4A8C-A341-F9450C5A72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698" name="Text Box 5">
          <a:extLst>
            <a:ext uri="{FF2B5EF4-FFF2-40B4-BE49-F238E27FC236}">
              <a16:creationId xmlns:a16="http://schemas.microsoft.com/office/drawing/2014/main" id="{9D999598-F14C-4917-A8C5-85B4C20884A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699" name="Text Box 5">
          <a:extLst>
            <a:ext uri="{FF2B5EF4-FFF2-40B4-BE49-F238E27FC236}">
              <a16:creationId xmlns:a16="http://schemas.microsoft.com/office/drawing/2014/main" id="{CF0510B9-EEBA-4587-B9D4-36BC2338DD7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00" name="Text Box 5">
          <a:extLst>
            <a:ext uri="{FF2B5EF4-FFF2-40B4-BE49-F238E27FC236}">
              <a16:creationId xmlns:a16="http://schemas.microsoft.com/office/drawing/2014/main" id="{BE10A5D1-C330-428C-B6C3-5128F9064E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01" name="Text Box 5">
          <a:extLst>
            <a:ext uri="{FF2B5EF4-FFF2-40B4-BE49-F238E27FC236}">
              <a16:creationId xmlns:a16="http://schemas.microsoft.com/office/drawing/2014/main" id="{F2ABB7E4-4B56-4E11-AD5C-1EA21349B3E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02" name="Text Box 5">
          <a:extLst>
            <a:ext uri="{FF2B5EF4-FFF2-40B4-BE49-F238E27FC236}">
              <a16:creationId xmlns:a16="http://schemas.microsoft.com/office/drawing/2014/main" id="{B26856AF-4583-440D-A266-F7FECCAA8CD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03" name="Text Box 5">
          <a:extLst>
            <a:ext uri="{FF2B5EF4-FFF2-40B4-BE49-F238E27FC236}">
              <a16:creationId xmlns:a16="http://schemas.microsoft.com/office/drawing/2014/main" id="{7DFF53E6-8B65-47DD-BA69-8BC4C137979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04" name="Text Box 5">
          <a:extLst>
            <a:ext uri="{FF2B5EF4-FFF2-40B4-BE49-F238E27FC236}">
              <a16:creationId xmlns:a16="http://schemas.microsoft.com/office/drawing/2014/main" id="{4D675028-5F39-4A5A-BDDF-94A47053252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05" name="Text Box 5">
          <a:extLst>
            <a:ext uri="{FF2B5EF4-FFF2-40B4-BE49-F238E27FC236}">
              <a16:creationId xmlns:a16="http://schemas.microsoft.com/office/drawing/2014/main" id="{38D69DA3-A6F0-4C42-8786-751A3042222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706" name="Text Box 5">
          <a:extLst>
            <a:ext uri="{FF2B5EF4-FFF2-40B4-BE49-F238E27FC236}">
              <a16:creationId xmlns:a16="http://schemas.microsoft.com/office/drawing/2014/main" id="{050E976D-256F-4112-9838-CC5F838A51D9}"/>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707" name="Text Box 5">
          <a:extLst>
            <a:ext uri="{FF2B5EF4-FFF2-40B4-BE49-F238E27FC236}">
              <a16:creationId xmlns:a16="http://schemas.microsoft.com/office/drawing/2014/main" id="{8911DB1F-C093-4F36-AE28-A98198AE6978}"/>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708" name="Text Box 5">
          <a:extLst>
            <a:ext uri="{FF2B5EF4-FFF2-40B4-BE49-F238E27FC236}">
              <a16:creationId xmlns:a16="http://schemas.microsoft.com/office/drawing/2014/main" id="{68F88D12-86C0-481A-A306-CA99C61FB98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709" name="Text Box 5">
          <a:extLst>
            <a:ext uri="{FF2B5EF4-FFF2-40B4-BE49-F238E27FC236}">
              <a16:creationId xmlns:a16="http://schemas.microsoft.com/office/drawing/2014/main" id="{CB1E3614-DE06-47C9-85C7-7CC917F7529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10" name="Text Box 5">
          <a:extLst>
            <a:ext uri="{FF2B5EF4-FFF2-40B4-BE49-F238E27FC236}">
              <a16:creationId xmlns:a16="http://schemas.microsoft.com/office/drawing/2014/main" id="{1B6D01B7-B603-4F50-927A-2CD87CDB4A5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11" name="Text Box 5">
          <a:extLst>
            <a:ext uri="{FF2B5EF4-FFF2-40B4-BE49-F238E27FC236}">
              <a16:creationId xmlns:a16="http://schemas.microsoft.com/office/drawing/2014/main" id="{D8290D62-D3D9-4511-B666-5498C47C8D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12" name="Text Box 5">
          <a:extLst>
            <a:ext uri="{FF2B5EF4-FFF2-40B4-BE49-F238E27FC236}">
              <a16:creationId xmlns:a16="http://schemas.microsoft.com/office/drawing/2014/main" id="{FF6E5F23-A639-451D-A97C-7E1A9CED13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13" name="Text Box 5">
          <a:extLst>
            <a:ext uri="{FF2B5EF4-FFF2-40B4-BE49-F238E27FC236}">
              <a16:creationId xmlns:a16="http://schemas.microsoft.com/office/drawing/2014/main" id="{4D2A84CE-957B-4BC7-B350-BEE9E86DD9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14" name="Text Box 5">
          <a:extLst>
            <a:ext uri="{FF2B5EF4-FFF2-40B4-BE49-F238E27FC236}">
              <a16:creationId xmlns:a16="http://schemas.microsoft.com/office/drawing/2014/main" id="{0F3AB3E2-A277-4FB7-A76D-A8CF3B5DAF7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15" name="Text Box 5">
          <a:extLst>
            <a:ext uri="{FF2B5EF4-FFF2-40B4-BE49-F238E27FC236}">
              <a16:creationId xmlns:a16="http://schemas.microsoft.com/office/drawing/2014/main" id="{F190068A-3AD0-44F4-9D56-031C635F480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16" name="Text Box 5">
          <a:extLst>
            <a:ext uri="{FF2B5EF4-FFF2-40B4-BE49-F238E27FC236}">
              <a16:creationId xmlns:a16="http://schemas.microsoft.com/office/drawing/2014/main" id="{49EB99D4-A10D-4AD3-90E4-96FFF191EEF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17" name="Text Box 5">
          <a:extLst>
            <a:ext uri="{FF2B5EF4-FFF2-40B4-BE49-F238E27FC236}">
              <a16:creationId xmlns:a16="http://schemas.microsoft.com/office/drawing/2014/main" id="{62CAE4E0-2319-41CF-AB00-3D478D0B185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18" name="Text Box 5">
          <a:extLst>
            <a:ext uri="{FF2B5EF4-FFF2-40B4-BE49-F238E27FC236}">
              <a16:creationId xmlns:a16="http://schemas.microsoft.com/office/drawing/2014/main" id="{D7EF31E8-26DC-4EFF-9D00-5C147BBD6BC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19" name="Text Box 5">
          <a:extLst>
            <a:ext uri="{FF2B5EF4-FFF2-40B4-BE49-F238E27FC236}">
              <a16:creationId xmlns:a16="http://schemas.microsoft.com/office/drawing/2014/main" id="{FCCFA042-D81B-49C0-A9DF-52BEF4D0730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20" name="Text Box 5">
          <a:extLst>
            <a:ext uri="{FF2B5EF4-FFF2-40B4-BE49-F238E27FC236}">
              <a16:creationId xmlns:a16="http://schemas.microsoft.com/office/drawing/2014/main" id="{41E0A69C-B46F-4D41-A638-B2BA8616922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21" name="Text Box 5">
          <a:extLst>
            <a:ext uri="{FF2B5EF4-FFF2-40B4-BE49-F238E27FC236}">
              <a16:creationId xmlns:a16="http://schemas.microsoft.com/office/drawing/2014/main" id="{7E8AE8A2-5932-4BE2-B5DC-8453399CEF6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22" name="Text Box 5">
          <a:extLst>
            <a:ext uri="{FF2B5EF4-FFF2-40B4-BE49-F238E27FC236}">
              <a16:creationId xmlns:a16="http://schemas.microsoft.com/office/drawing/2014/main" id="{AD8BB300-15CA-41F8-9DFA-0E9A31E196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23" name="Text Box 5">
          <a:extLst>
            <a:ext uri="{FF2B5EF4-FFF2-40B4-BE49-F238E27FC236}">
              <a16:creationId xmlns:a16="http://schemas.microsoft.com/office/drawing/2014/main" id="{D9B40485-0331-4359-B021-4C32E3545E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24" name="Text Box 5">
          <a:extLst>
            <a:ext uri="{FF2B5EF4-FFF2-40B4-BE49-F238E27FC236}">
              <a16:creationId xmlns:a16="http://schemas.microsoft.com/office/drawing/2014/main" id="{E6F653B1-DFEF-4952-8F30-ED3BB0A22E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25" name="Text Box 5">
          <a:extLst>
            <a:ext uri="{FF2B5EF4-FFF2-40B4-BE49-F238E27FC236}">
              <a16:creationId xmlns:a16="http://schemas.microsoft.com/office/drawing/2014/main" id="{D7213EDB-BC9D-487B-8E24-CF1C8277852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26" name="Text Box 5">
          <a:extLst>
            <a:ext uri="{FF2B5EF4-FFF2-40B4-BE49-F238E27FC236}">
              <a16:creationId xmlns:a16="http://schemas.microsoft.com/office/drawing/2014/main" id="{34F3FC2A-5C12-4095-AC6E-07CCF48D8E9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27" name="Text Box 5">
          <a:extLst>
            <a:ext uri="{FF2B5EF4-FFF2-40B4-BE49-F238E27FC236}">
              <a16:creationId xmlns:a16="http://schemas.microsoft.com/office/drawing/2014/main" id="{44A644BC-B3B7-4D24-B87D-E1D61FAE828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28" name="Text Box 5">
          <a:extLst>
            <a:ext uri="{FF2B5EF4-FFF2-40B4-BE49-F238E27FC236}">
              <a16:creationId xmlns:a16="http://schemas.microsoft.com/office/drawing/2014/main" id="{810035FE-A428-440E-93F1-950DF6C33FE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29" name="Text Box 5">
          <a:extLst>
            <a:ext uri="{FF2B5EF4-FFF2-40B4-BE49-F238E27FC236}">
              <a16:creationId xmlns:a16="http://schemas.microsoft.com/office/drawing/2014/main" id="{E8D8825D-976C-4E7B-AC21-7BF2FD742D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30" name="Text Box 5">
          <a:extLst>
            <a:ext uri="{FF2B5EF4-FFF2-40B4-BE49-F238E27FC236}">
              <a16:creationId xmlns:a16="http://schemas.microsoft.com/office/drawing/2014/main" id="{92EF9B0F-ACE8-4D0A-BDCA-E43D448081B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31" name="Text Box 5">
          <a:extLst>
            <a:ext uri="{FF2B5EF4-FFF2-40B4-BE49-F238E27FC236}">
              <a16:creationId xmlns:a16="http://schemas.microsoft.com/office/drawing/2014/main" id="{2AFA2D3F-4AB6-43ED-A774-20A3EE27E74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32" name="Text Box 5">
          <a:extLst>
            <a:ext uri="{FF2B5EF4-FFF2-40B4-BE49-F238E27FC236}">
              <a16:creationId xmlns:a16="http://schemas.microsoft.com/office/drawing/2014/main" id="{48CF10E0-6B6B-47EE-B104-7117AE827C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33" name="Text Box 5">
          <a:extLst>
            <a:ext uri="{FF2B5EF4-FFF2-40B4-BE49-F238E27FC236}">
              <a16:creationId xmlns:a16="http://schemas.microsoft.com/office/drawing/2014/main" id="{D631838B-2ECB-4B21-8933-88AB1213D4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34" name="Text Box 5">
          <a:extLst>
            <a:ext uri="{FF2B5EF4-FFF2-40B4-BE49-F238E27FC236}">
              <a16:creationId xmlns:a16="http://schemas.microsoft.com/office/drawing/2014/main" id="{4CC2AE5D-45B7-4AE2-8771-62BFB44574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35" name="Text Box 5">
          <a:extLst>
            <a:ext uri="{FF2B5EF4-FFF2-40B4-BE49-F238E27FC236}">
              <a16:creationId xmlns:a16="http://schemas.microsoft.com/office/drawing/2014/main" id="{CA997FED-12A8-47AE-AE77-E6FB2AC4C66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36" name="Text Box 5">
          <a:extLst>
            <a:ext uri="{FF2B5EF4-FFF2-40B4-BE49-F238E27FC236}">
              <a16:creationId xmlns:a16="http://schemas.microsoft.com/office/drawing/2014/main" id="{8BEA48AE-27AA-4F22-80F5-F83E3FF58F1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37" name="Text Box 5">
          <a:extLst>
            <a:ext uri="{FF2B5EF4-FFF2-40B4-BE49-F238E27FC236}">
              <a16:creationId xmlns:a16="http://schemas.microsoft.com/office/drawing/2014/main" id="{BDFF197D-47D0-4215-9510-4D54403DBA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38" name="Text Box 5">
          <a:extLst>
            <a:ext uri="{FF2B5EF4-FFF2-40B4-BE49-F238E27FC236}">
              <a16:creationId xmlns:a16="http://schemas.microsoft.com/office/drawing/2014/main" id="{114B1571-A008-4F25-99E7-EDBD648D974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39" name="Text Box 5">
          <a:extLst>
            <a:ext uri="{FF2B5EF4-FFF2-40B4-BE49-F238E27FC236}">
              <a16:creationId xmlns:a16="http://schemas.microsoft.com/office/drawing/2014/main" id="{CBAE1F2A-3544-49FB-8C00-BECBB0D816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40" name="Text Box 5">
          <a:extLst>
            <a:ext uri="{FF2B5EF4-FFF2-40B4-BE49-F238E27FC236}">
              <a16:creationId xmlns:a16="http://schemas.microsoft.com/office/drawing/2014/main" id="{F7153E28-9EAB-4C1E-B279-B6D41069CD7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41" name="Text Box 5">
          <a:extLst>
            <a:ext uri="{FF2B5EF4-FFF2-40B4-BE49-F238E27FC236}">
              <a16:creationId xmlns:a16="http://schemas.microsoft.com/office/drawing/2014/main" id="{488B7ADD-C2B9-46DC-91DD-A76FE12C869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42" name="Text Box 5">
          <a:extLst>
            <a:ext uri="{FF2B5EF4-FFF2-40B4-BE49-F238E27FC236}">
              <a16:creationId xmlns:a16="http://schemas.microsoft.com/office/drawing/2014/main" id="{AE12D3D6-62D6-44C4-B91C-67AECB0CD75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43" name="Text Box 5">
          <a:extLst>
            <a:ext uri="{FF2B5EF4-FFF2-40B4-BE49-F238E27FC236}">
              <a16:creationId xmlns:a16="http://schemas.microsoft.com/office/drawing/2014/main" id="{ED5DC119-E1D1-415B-AB12-95F01513D44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44" name="Text Box 5">
          <a:extLst>
            <a:ext uri="{FF2B5EF4-FFF2-40B4-BE49-F238E27FC236}">
              <a16:creationId xmlns:a16="http://schemas.microsoft.com/office/drawing/2014/main" id="{3BCE3A82-BB2B-431B-A5EE-8D2BC6051F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45" name="Text Box 5">
          <a:extLst>
            <a:ext uri="{FF2B5EF4-FFF2-40B4-BE49-F238E27FC236}">
              <a16:creationId xmlns:a16="http://schemas.microsoft.com/office/drawing/2014/main" id="{DAF5E6CF-21F0-44FA-B66C-8ABAE7D72D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46" name="Text Box 5">
          <a:extLst>
            <a:ext uri="{FF2B5EF4-FFF2-40B4-BE49-F238E27FC236}">
              <a16:creationId xmlns:a16="http://schemas.microsoft.com/office/drawing/2014/main" id="{1BC4D997-43E1-4BBC-900B-2D1BD86666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47" name="Text Box 5">
          <a:extLst>
            <a:ext uri="{FF2B5EF4-FFF2-40B4-BE49-F238E27FC236}">
              <a16:creationId xmlns:a16="http://schemas.microsoft.com/office/drawing/2014/main" id="{0FD47E3F-A61F-4B46-A2B5-80D587194E4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48" name="Text Box 5">
          <a:extLst>
            <a:ext uri="{FF2B5EF4-FFF2-40B4-BE49-F238E27FC236}">
              <a16:creationId xmlns:a16="http://schemas.microsoft.com/office/drawing/2014/main" id="{6AA2F049-AE01-4BF3-88EA-4312792276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49" name="Text Box 5">
          <a:extLst>
            <a:ext uri="{FF2B5EF4-FFF2-40B4-BE49-F238E27FC236}">
              <a16:creationId xmlns:a16="http://schemas.microsoft.com/office/drawing/2014/main" id="{688F62B8-D9F1-4F09-826A-3B8B74759C0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50" name="Text Box 5">
          <a:extLst>
            <a:ext uri="{FF2B5EF4-FFF2-40B4-BE49-F238E27FC236}">
              <a16:creationId xmlns:a16="http://schemas.microsoft.com/office/drawing/2014/main" id="{7A16C273-72BF-4951-A586-7392184F97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51" name="Text Box 5">
          <a:extLst>
            <a:ext uri="{FF2B5EF4-FFF2-40B4-BE49-F238E27FC236}">
              <a16:creationId xmlns:a16="http://schemas.microsoft.com/office/drawing/2014/main" id="{3559A805-6DA8-4B9E-9BBC-33D4EBBCDF8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52" name="Text Box 5">
          <a:extLst>
            <a:ext uri="{FF2B5EF4-FFF2-40B4-BE49-F238E27FC236}">
              <a16:creationId xmlns:a16="http://schemas.microsoft.com/office/drawing/2014/main" id="{19C5C22E-5031-4ACC-9768-1E9E1D1662C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53" name="Text Box 5">
          <a:extLst>
            <a:ext uri="{FF2B5EF4-FFF2-40B4-BE49-F238E27FC236}">
              <a16:creationId xmlns:a16="http://schemas.microsoft.com/office/drawing/2014/main" id="{71883BE6-4ECA-4843-B443-4702D78DDEB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754" name="Text Box 5">
          <a:extLst>
            <a:ext uri="{FF2B5EF4-FFF2-40B4-BE49-F238E27FC236}">
              <a16:creationId xmlns:a16="http://schemas.microsoft.com/office/drawing/2014/main" id="{0086E139-E236-4A2D-874A-C289BEC735C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755" name="Text Box 5">
          <a:extLst>
            <a:ext uri="{FF2B5EF4-FFF2-40B4-BE49-F238E27FC236}">
              <a16:creationId xmlns:a16="http://schemas.microsoft.com/office/drawing/2014/main" id="{2EC51B8E-513E-4298-B16B-AA97174ACBE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756" name="Text Box 5">
          <a:extLst>
            <a:ext uri="{FF2B5EF4-FFF2-40B4-BE49-F238E27FC236}">
              <a16:creationId xmlns:a16="http://schemas.microsoft.com/office/drawing/2014/main" id="{3A6F3841-4EED-4676-A766-7AEF2CA3EE6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757" name="Text Box 5">
          <a:extLst>
            <a:ext uri="{FF2B5EF4-FFF2-40B4-BE49-F238E27FC236}">
              <a16:creationId xmlns:a16="http://schemas.microsoft.com/office/drawing/2014/main" id="{F295C5F1-6243-4DCC-9502-AB7184FF897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58" name="Text Box 5">
          <a:extLst>
            <a:ext uri="{FF2B5EF4-FFF2-40B4-BE49-F238E27FC236}">
              <a16:creationId xmlns:a16="http://schemas.microsoft.com/office/drawing/2014/main" id="{787E2F64-C37E-4C07-ADA4-120D712897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59" name="Text Box 5">
          <a:extLst>
            <a:ext uri="{FF2B5EF4-FFF2-40B4-BE49-F238E27FC236}">
              <a16:creationId xmlns:a16="http://schemas.microsoft.com/office/drawing/2014/main" id="{810E1E69-ED72-449D-ACE6-271A3D9E184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60" name="Text Box 5">
          <a:extLst>
            <a:ext uri="{FF2B5EF4-FFF2-40B4-BE49-F238E27FC236}">
              <a16:creationId xmlns:a16="http://schemas.microsoft.com/office/drawing/2014/main" id="{498A470B-D5DC-4D1E-B937-22229A32802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61" name="Text Box 5">
          <a:extLst>
            <a:ext uri="{FF2B5EF4-FFF2-40B4-BE49-F238E27FC236}">
              <a16:creationId xmlns:a16="http://schemas.microsoft.com/office/drawing/2014/main" id="{1D7A1098-B591-46AF-A6E2-2F0F9664CF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62" name="Text Box 5">
          <a:extLst>
            <a:ext uri="{FF2B5EF4-FFF2-40B4-BE49-F238E27FC236}">
              <a16:creationId xmlns:a16="http://schemas.microsoft.com/office/drawing/2014/main" id="{8E5B614B-3DB9-4848-ADA6-56EB1C2C919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63" name="Text Box 5">
          <a:extLst>
            <a:ext uri="{FF2B5EF4-FFF2-40B4-BE49-F238E27FC236}">
              <a16:creationId xmlns:a16="http://schemas.microsoft.com/office/drawing/2014/main" id="{4AF3F2C5-CBEC-4C4A-960D-0CB77C310D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64" name="Text Box 5">
          <a:extLst>
            <a:ext uri="{FF2B5EF4-FFF2-40B4-BE49-F238E27FC236}">
              <a16:creationId xmlns:a16="http://schemas.microsoft.com/office/drawing/2014/main" id="{EF46EB9A-C023-4281-966C-BF717B26DC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65" name="Text Box 5">
          <a:extLst>
            <a:ext uri="{FF2B5EF4-FFF2-40B4-BE49-F238E27FC236}">
              <a16:creationId xmlns:a16="http://schemas.microsoft.com/office/drawing/2014/main" id="{0095E829-03DC-4656-9ED7-483F263EB14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66" name="Text Box 5">
          <a:extLst>
            <a:ext uri="{FF2B5EF4-FFF2-40B4-BE49-F238E27FC236}">
              <a16:creationId xmlns:a16="http://schemas.microsoft.com/office/drawing/2014/main" id="{66B52AFA-974D-46AD-B54E-4513D4A2F0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67" name="Text Box 5">
          <a:extLst>
            <a:ext uri="{FF2B5EF4-FFF2-40B4-BE49-F238E27FC236}">
              <a16:creationId xmlns:a16="http://schemas.microsoft.com/office/drawing/2014/main" id="{E0D880A7-2A5D-4BA3-AF16-F1BCA79E198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68" name="Text Box 5">
          <a:extLst>
            <a:ext uri="{FF2B5EF4-FFF2-40B4-BE49-F238E27FC236}">
              <a16:creationId xmlns:a16="http://schemas.microsoft.com/office/drawing/2014/main" id="{98855E7D-F51E-46C5-8B3F-2BC304F6B07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69" name="Text Box 5">
          <a:extLst>
            <a:ext uri="{FF2B5EF4-FFF2-40B4-BE49-F238E27FC236}">
              <a16:creationId xmlns:a16="http://schemas.microsoft.com/office/drawing/2014/main" id="{24BFE186-4507-4165-A2D7-1CAD96F8CCD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70" name="Text Box 5">
          <a:extLst>
            <a:ext uri="{FF2B5EF4-FFF2-40B4-BE49-F238E27FC236}">
              <a16:creationId xmlns:a16="http://schemas.microsoft.com/office/drawing/2014/main" id="{CB9F52A5-26E7-4C7D-BE02-F76EA0144EA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71" name="Text Box 5">
          <a:extLst>
            <a:ext uri="{FF2B5EF4-FFF2-40B4-BE49-F238E27FC236}">
              <a16:creationId xmlns:a16="http://schemas.microsoft.com/office/drawing/2014/main" id="{EAD2E59A-F413-4B37-962A-C1554196A42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72" name="Text Box 5">
          <a:extLst>
            <a:ext uri="{FF2B5EF4-FFF2-40B4-BE49-F238E27FC236}">
              <a16:creationId xmlns:a16="http://schemas.microsoft.com/office/drawing/2014/main" id="{52D0BAAA-E6D5-4D2A-BDA7-6EAFEC7310C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73" name="Text Box 5">
          <a:extLst>
            <a:ext uri="{FF2B5EF4-FFF2-40B4-BE49-F238E27FC236}">
              <a16:creationId xmlns:a16="http://schemas.microsoft.com/office/drawing/2014/main" id="{4C576DBF-F92A-4758-BEA8-17B09E0940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74" name="Text Box 5">
          <a:extLst>
            <a:ext uri="{FF2B5EF4-FFF2-40B4-BE49-F238E27FC236}">
              <a16:creationId xmlns:a16="http://schemas.microsoft.com/office/drawing/2014/main" id="{6F52C5B6-03D0-40BB-8E11-2AAD0E2101B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75" name="Text Box 5">
          <a:extLst>
            <a:ext uri="{FF2B5EF4-FFF2-40B4-BE49-F238E27FC236}">
              <a16:creationId xmlns:a16="http://schemas.microsoft.com/office/drawing/2014/main" id="{71274DDA-DAC9-4A29-B72A-305EDF408C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76" name="Text Box 5">
          <a:extLst>
            <a:ext uri="{FF2B5EF4-FFF2-40B4-BE49-F238E27FC236}">
              <a16:creationId xmlns:a16="http://schemas.microsoft.com/office/drawing/2014/main" id="{4A4F2C88-7E3D-4ACC-8B97-071A8CD857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77" name="Text Box 5">
          <a:extLst>
            <a:ext uri="{FF2B5EF4-FFF2-40B4-BE49-F238E27FC236}">
              <a16:creationId xmlns:a16="http://schemas.microsoft.com/office/drawing/2014/main" id="{31595A0E-2B28-47E3-A96E-7268D2CDF38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78" name="Text Box 5">
          <a:extLst>
            <a:ext uri="{FF2B5EF4-FFF2-40B4-BE49-F238E27FC236}">
              <a16:creationId xmlns:a16="http://schemas.microsoft.com/office/drawing/2014/main" id="{A85A99B2-D25B-4952-94C5-3E2952137CF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79" name="Text Box 5">
          <a:extLst>
            <a:ext uri="{FF2B5EF4-FFF2-40B4-BE49-F238E27FC236}">
              <a16:creationId xmlns:a16="http://schemas.microsoft.com/office/drawing/2014/main" id="{6CA5A9C7-8C84-450C-AF46-6E405EDDCAF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80" name="Text Box 5">
          <a:extLst>
            <a:ext uri="{FF2B5EF4-FFF2-40B4-BE49-F238E27FC236}">
              <a16:creationId xmlns:a16="http://schemas.microsoft.com/office/drawing/2014/main" id="{2B80F0F5-F464-4EF3-936B-0952432397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81" name="Text Box 5">
          <a:extLst>
            <a:ext uri="{FF2B5EF4-FFF2-40B4-BE49-F238E27FC236}">
              <a16:creationId xmlns:a16="http://schemas.microsoft.com/office/drawing/2014/main" id="{6DEF3610-2CD9-44A9-BBFD-FD6E88A64A1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82" name="Text Box 5">
          <a:extLst>
            <a:ext uri="{FF2B5EF4-FFF2-40B4-BE49-F238E27FC236}">
              <a16:creationId xmlns:a16="http://schemas.microsoft.com/office/drawing/2014/main" id="{838872E1-01F5-493C-8F92-77840D4BCF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83" name="Text Box 5">
          <a:extLst>
            <a:ext uri="{FF2B5EF4-FFF2-40B4-BE49-F238E27FC236}">
              <a16:creationId xmlns:a16="http://schemas.microsoft.com/office/drawing/2014/main" id="{BFFB727E-02AE-4715-9846-796AB345A4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84" name="Text Box 5">
          <a:extLst>
            <a:ext uri="{FF2B5EF4-FFF2-40B4-BE49-F238E27FC236}">
              <a16:creationId xmlns:a16="http://schemas.microsoft.com/office/drawing/2014/main" id="{45BC3963-27DD-49A7-A14E-0555B1D59BB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85" name="Text Box 5">
          <a:extLst>
            <a:ext uri="{FF2B5EF4-FFF2-40B4-BE49-F238E27FC236}">
              <a16:creationId xmlns:a16="http://schemas.microsoft.com/office/drawing/2014/main" id="{CDDE04A0-B4C9-4AE9-8609-A7F27D7E2D5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86" name="Text Box 5">
          <a:extLst>
            <a:ext uri="{FF2B5EF4-FFF2-40B4-BE49-F238E27FC236}">
              <a16:creationId xmlns:a16="http://schemas.microsoft.com/office/drawing/2014/main" id="{2F94BFB9-B599-43CE-B269-FF06FCFE80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87" name="Text Box 5">
          <a:extLst>
            <a:ext uri="{FF2B5EF4-FFF2-40B4-BE49-F238E27FC236}">
              <a16:creationId xmlns:a16="http://schemas.microsoft.com/office/drawing/2014/main" id="{321B6990-6228-4258-8636-D2A35331CF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88" name="Text Box 5">
          <a:extLst>
            <a:ext uri="{FF2B5EF4-FFF2-40B4-BE49-F238E27FC236}">
              <a16:creationId xmlns:a16="http://schemas.microsoft.com/office/drawing/2014/main" id="{F675E64F-DED9-4BE3-8E02-2CE892888E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89" name="Text Box 5">
          <a:extLst>
            <a:ext uri="{FF2B5EF4-FFF2-40B4-BE49-F238E27FC236}">
              <a16:creationId xmlns:a16="http://schemas.microsoft.com/office/drawing/2014/main" id="{7D34138E-2575-44F1-8C04-39E45764AA3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90" name="Text Box 5">
          <a:extLst>
            <a:ext uri="{FF2B5EF4-FFF2-40B4-BE49-F238E27FC236}">
              <a16:creationId xmlns:a16="http://schemas.microsoft.com/office/drawing/2014/main" id="{3CC33ED7-C882-4738-9037-31FB6322983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91" name="Text Box 5">
          <a:extLst>
            <a:ext uri="{FF2B5EF4-FFF2-40B4-BE49-F238E27FC236}">
              <a16:creationId xmlns:a16="http://schemas.microsoft.com/office/drawing/2014/main" id="{66FCA61F-322A-4DA6-A276-4BAC4CF53D9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92" name="Text Box 5">
          <a:extLst>
            <a:ext uri="{FF2B5EF4-FFF2-40B4-BE49-F238E27FC236}">
              <a16:creationId xmlns:a16="http://schemas.microsoft.com/office/drawing/2014/main" id="{5EFA9733-0774-4124-A3D0-DBB49DD2E1F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93" name="Text Box 5">
          <a:extLst>
            <a:ext uri="{FF2B5EF4-FFF2-40B4-BE49-F238E27FC236}">
              <a16:creationId xmlns:a16="http://schemas.microsoft.com/office/drawing/2014/main" id="{6830CEDE-6EB8-42BF-9B65-72898C35F2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94" name="Text Box 5">
          <a:extLst>
            <a:ext uri="{FF2B5EF4-FFF2-40B4-BE49-F238E27FC236}">
              <a16:creationId xmlns:a16="http://schemas.microsoft.com/office/drawing/2014/main" id="{E5EFC4AA-42D7-41A2-8462-22F0813AD26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95" name="Text Box 5">
          <a:extLst>
            <a:ext uri="{FF2B5EF4-FFF2-40B4-BE49-F238E27FC236}">
              <a16:creationId xmlns:a16="http://schemas.microsoft.com/office/drawing/2014/main" id="{52F72ACB-350B-4BFF-8BD0-69A7CC02F85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96" name="Text Box 5">
          <a:extLst>
            <a:ext uri="{FF2B5EF4-FFF2-40B4-BE49-F238E27FC236}">
              <a16:creationId xmlns:a16="http://schemas.microsoft.com/office/drawing/2014/main" id="{6668D462-0782-4490-B858-2098871355B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97" name="Text Box 5">
          <a:extLst>
            <a:ext uri="{FF2B5EF4-FFF2-40B4-BE49-F238E27FC236}">
              <a16:creationId xmlns:a16="http://schemas.microsoft.com/office/drawing/2014/main" id="{2D66A2E4-969B-4221-B7ED-06716730474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798" name="Text Box 5">
          <a:extLst>
            <a:ext uri="{FF2B5EF4-FFF2-40B4-BE49-F238E27FC236}">
              <a16:creationId xmlns:a16="http://schemas.microsoft.com/office/drawing/2014/main" id="{2DAAEBEC-2C3F-4042-B918-C396C0C7AAC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799" name="Text Box 5">
          <a:extLst>
            <a:ext uri="{FF2B5EF4-FFF2-40B4-BE49-F238E27FC236}">
              <a16:creationId xmlns:a16="http://schemas.microsoft.com/office/drawing/2014/main" id="{6978483B-241F-43C2-B546-62A7740306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00" name="Text Box 5">
          <a:extLst>
            <a:ext uri="{FF2B5EF4-FFF2-40B4-BE49-F238E27FC236}">
              <a16:creationId xmlns:a16="http://schemas.microsoft.com/office/drawing/2014/main" id="{007E2AE3-6886-48F6-87AC-BFCEDEBC358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01" name="Text Box 5">
          <a:extLst>
            <a:ext uri="{FF2B5EF4-FFF2-40B4-BE49-F238E27FC236}">
              <a16:creationId xmlns:a16="http://schemas.microsoft.com/office/drawing/2014/main" id="{4DB37786-720A-4E51-9372-2392962B787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802" name="Text Box 5">
          <a:extLst>
            <a:ext uri="{FF2B5EF4-FFF2-40B4-BE49-F238E27FC236}">
              <a16:creationId xmlns:a16="http://schemas.microsoft.com/office/drawing/2014/main" id="{1368CB1C-2A97-4B83-A6DF-C13E2C8189B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803" name="Text Box 5">
          <a:extLst>
            <a:ext uri="{FF2B5EF4-FFF2-40B4-BE49-F238E27FC236}">
              <a16:creationId xmlns:a16="http://schemas.microsoft.com/office/drawing/2014/main" id="{358C6FDA-A32E-4E63-83AD-730CCEC3B2A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804" name="Text Box 5">
          <a:extLst>
            <a:ext uri="{FF2B5EF4-FFF2-40B4-BE49-F238E27FC236}">
              <a16:creationId xmlns:a16="http://schemas.microsoft.com/office/drawing/2014/main" id="{1D139914-7039-431A-835D-33170BD59BC7}"/>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805" name="Text Box 5">
          <a:extLst>
            <a:ext uri="{FF2B5EF4-FFF2-40B4-BE49-F238E27FC236}">
              <a16:creationId xmlns:a16="http://schemas.microsoft.com/office/drawing/2014/main" id="{9D918161-5A27-4156-87BE-7722D3CC549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06" name="Text Box 5">
          <a:extLst>
            <a:ext uri="{FF2B5EF4-FFF2-40B4-BE49-F238E27FC236}">
              <a16:creationId xmlns:a16="http://schemas.microsoft.com/office/drawing/2014/main" id="{135AA7FF-A7E1-4B66-B74B-C559D39568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07" name="Text Box 5">
          <a:extLst>
            <a:ext uri="{FF2B5EF4-FFF2-40B4-BE49-F238E27FC236}">
              <a16:creationId xmlns:a16="http://schemas.microsoft.com/office/drawing/2014/main" id="{C547F0BC-E19A-4C90-85F0-8E57A06E552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08" name="Text Box 5">
          <a:extLst>
            <a:ext uri="{FF2B5EF4-FFF2-40B4-BE49-F238E27FC236}">
              <a16:creationId xmlns:a16="http://schemas.microsoft.com/office/drawing/2014/main" id="{A0756892-EE77-4955-A6AA-D4267CC3B63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09" name="Text Box 5">
          <a:extLst>
            <a:ext uri="{FF2B5EF4-FFF2-40B4-BE49-F238E27FC236}">
              <a16:creationId xmlns:a16="http://schemas.microsoft.com/office/drawing/2014/main" id="{CA58C45D-0A56-4252-A061-85E2ACF1C61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10" name="Text Box 5">
          <a:extLst>
            <a:ext uri="{FF2B5EF4-FFF2-40B4-BE49-F238E27FC236}">
              <a16:creationId xmlns:a16="http://schemas.microsoft.com/office/drawing/2014/main" id="{0474C91E-E3DC-486A-A510-FF0D90FC98F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11" name="Text Box 5">
          <a:extLst>
            <a:ext uri="{FF2B5EF4-FFF2-40B4-BE49-F238E27FC236}">
              <a16:creationId xmlns:a16="http://schemas.microsoft.com/office/drawing/2014/main" id="{09D763B1-F020-4E0D-8558-B2F0CF3A20A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12" name="Text Box 5">
          <a:extLst>
            <a:ext uri="{FF2B5EF4-FFF2-40B4-BE49-F238E27FC236}">
              <a16:creationId xmlns:a16="http://schemas.microsoft.com/office/drawing/2014/main" id="{33A26EFE-017A-4966-A65C-C0F2111F051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13" name="Text Box 5">
          <a:extLst>
            <a:ext uri="{FF2B5EF4-FFF2-40B4-BE49-F238E27FC236}">
              <a16:creationId xmlns:a16="http://schemas.microsoft.com/office/drawing/2014/main" id="{B8A1E7F3-222C-4DAF-8C9B-A45F793C5BB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14" name="Text Box 5">
          <a:extLst>
            <a:ext uri="{FF2B5EF4-FFF2-40B4-BE49-F238E27FC236}">
              <a16:creationId xmlns:a16="http://schemas.microsoft.com/office/drawing/2014/main" id="{2445ECED-1CBF-4FB0-A90E-8775CD6532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15" name="Text Box 5">
          <a:extLst>
            <a:ext uri="{FF2B5EF4-FFF2-40B4-BE49-F238E27FC236}">
              <a16:creationId xmlns:a16="http://schemas.microsoft.com/office/drawing/2014/main" id="{2066CE57-3443-4A9F-9124-A46879C7092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16" name="Text Box 5">
          <a:extLst>
            <a:ext uri="{FF2B5EF4-FFF2-40B4-BE49-F238E27FC236}">
              <a16:creationId xmlns:a16="http://schemas.microsoft.com/office/drawing/2014/main" id="{BCA8D88B-9C9E-4109-BE92-1B91362A68B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17" name="Text Box 5">
          <a:extLst>
            <a:ext uri="{FF2B5EF4-FFF2-40B4-BE49-F238E27FC236}">
              <a16:creationId xmlns:a16="http://schemas.microsoft.com/office/drawing/2014/main" id="{9EEB3E75-7FDB-421F-9226-90A856E6F9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18" name="Text Box 5">
          <a:extLst>
            <a:ext uri="{FF2B5EF4-FFF2-40B4-BE49-F238E27FC236}">
              <a16:creationId xmlns:a16="http://schemas.microsoft.com/office/drawing/2014/main" id="{5E8CE97C-DBEF-4DF4-AB48-3A9A381E5CA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19" name="Text Box 5">
          <a:extLst>
            <a:ext uri="{FF2B5EF4-FFF2-40B4-BE49-F238E27FC236}">
              <a16:creationId xmlns:a16="http://schemas.microsoft.com/office/drawing/2014/main" id="{8416F840-FE66-4E87-BF7C-11A33318CF3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20" name="Text Box 5">
          <a:extLst>
            <a:ext uri="{FF2B5EF4-FFF2-40B4-BE49-F238E27FC236}">
              <a16:creationId xmlns:a16="http://schemas.microsoft.com/office/drawing/2014/main" id="{4DAB59F3-044B-4EFF-B0DD-7A1E9150A3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21" name="Text Box 5">
          <a:extLst>
            <a:ext uri="{FF2B5EF4-FFF2-40B4-BE49-F238E27FC236}">
              <a16:creationId xmlns:a16="http://schemas.microsoft.com/office/drawing/2014/main" id="{8F07FF66-F265-41C5-B994-DDEAB1CE8B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22" name="Text Box 5">
          <a:extLst>
            <a:ext uri="{FF2B5EF4-FFF2-40B4-BE49-F238E27FC236}">
              <a16:creationId xmlns:a16="http://schemas.microsoft.com/office/drawing/2014/main" id="{4DCA3265-E5D4-421F-BDC9-58BAB9C90A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23" name="Text Box 5">
          <a:extLst>
            <a:ext uri="{FF2B5EF4-FFF2-40B4-BE49-F238E27FC236}">
              <a16:creationId xmlns:a16="http://schemas.microsoft.com/office/drawing/2014/main" id="{FD2D3EEA-6184-46A7-91E9-E7619FD87B2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24" name="Text Box 5">
          <a:extLst>
            <a:ext uri="{FF2B5EF4-FFF2-40B4-BE49-F238E27FC236}">
              <a16:creationId xmlns:a16="http://schemas.microsoft.com/office/drawing/2014/main" id="{E1B883E4-D04F-442C-BE83-61819FCC045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25" name="Text Box 5">
          <a:extLst>
            <a:ext uri="{FF2B5EF4-FFF2-40B4-BE49-F238E27FC236}">
              <a16:creationId xmlns:a16="http://schemas.microsoft.com/office/drawing/2014/main" id="{708F7B1F-B4A8-42E3-B4C1-FAEEDBE90F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26" name="Text Box 5">
          <a:extLst>
            <a:ext uri="{FF2B5EF4-FFF2-40B4-BE49-F238E27FC236}">
              <a16:creationId xmlns:a16="http://schemas.microsoft.com/office/drawing/2014/main" id="{E2DE8D56-A7B7-48E1-BBE8-36BD03DE41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27" name="Text Box 5">
          <a:extLst>
            <a:ext uri="{FF2B5EF4-FFF2-40B4-BE49-F238E27FC236}">
              <a16:creationId xmlns:a16="http://schemas.microsoft.com/office/drawing/2014/main" id="{4C34F368-A0E2-4B1B-9F01-1D459B4E76D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28" name="Text Box 5">
          <a:extLst>
            <a:ext uri="{FF2B5EF4-FFF2-40B4-BE49-F238E27FC236}">
              <a16:creationId xmlns:a16="http://schemas.microsoft.com/office/drawing/2014/main" id="{0C6CD6A3-A630-4BA5-88EC-901C2BB14D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29" name="Text Box 5">
          <a:extLst>
            <a:ext uri="{FF2B5EF4-FFF2-40B4-BE49-F238E27FC236}">
              <a16:creationId xmlns:a16="http://schemas.microsoft.com/office/drawing/2014/main" id="{785FAD66-AC01-46C6-9E2A-4D88AD127FD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30" name="Text Box 5">
          <a:extLst>
            <a:ext uri="{FF2B5EF4-FFF2-40B4-BE49-F238E27FC236}">
              <a16:creationId xmlns:a16="http://schemas.microsoft.com/office/drawing/2014/main" id="{56732AA1-30A4-472E-8A24-AB8E3705B38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31" name="Text Box 5">
          <a:extLst>
            <a:ext uri="{FF2B5EF4-FFF2-40B4-BE49-F238E27FC236}">
              <a16:creationId xmlns:a16="http://schemas.microsoft.com/office/drawing/2014/main" id="{5ADFBCFD-FF89-48DB-A30E-E0676432CEE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32" name="Text Box 5">
          <a:extLst>
            <a:ext uri="{FF2B5EF4-FFF2-40B4-BE49-F238E27FC236}">
              <a16:creationId xmlns:a16="http://schemas.microsoft.com/office/drawing/2014/main" id="{362F76BA-ABD6-4961-97E5-79B3C53C39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33" name="Text Box 5">
          <a:extLst>
            <a:ext uri="{FF2B5EF4-FFF2-40B4-BE49-F238E27FC236}">
              <a16:creationId xmlns:a16="http://schemas.microsoft.com/office/drawing/2014/main" id="{C228A4AF-351C-487D-B8CD-C092EE81594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34" name="Text Box 5">
          <a:extLst>
            <a:ext uri="{FF2B5EF4-FFF2-40B4-BE49-F238E27FC236}">
              <a16:creationId xmlns:a16="http://schemas.microsoft.com/office/drawing/2014/main" id="{D8214579-B064-42E6-892E-1927B81994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35" name="Text Box 5">
          <a:extLst>
            <a:ext uri="{FF2B5EF4-FFF2-40B4-BE49-F238E27FC236}">
              <a16:creationId xmlns:a16="http://schemas.microsoft.com/office/drawing/2014/main" id="{12B53A6D-4792-404C-93E8-1BE89024F1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36" name="Text Box 5">
          <a:extLst>
            <a:ext uri="{FF2B5EF4-FFF2-40B4-BE49-F238E27FC236}">
              <a16:creationId xmlns:a16="http://schemas.microsoft.com/office/drawing/2014/main" id="{387D425B-244E-4C33-80A7-6AACB11F8FF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37" name="Text Box 5">
          <a:extLst>
            <a:ext uri="{FF2B5EF4-FFF2-40B4-BE49-F238E27FC236}">
              <a16:creationId xmlns:a16="http://schemas.microsoft.com/office/drawing/2014/main" id="{39EAFF40-265D-4E6B-9891-41B943CF124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38" name="Text Box 5">
          <a:extLst>
            <a:ext uri="{FF2B5EF4-FFF2-40B4-BE49-F238E27FC236}">
              <a16:creationId xmlns:a16="http://schemas.microsoft.com/office/drawing/2014/main" id="{ECFC8806-53AD-4ADB-9DCA-1762EE62F7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39" name="Text Box 5">
          <a:extLst>
            <a:ext uri="{FF2B5EF4-FFF2-40B4-BE49-F238E27FC236}">
              <a16:creationId xmlns:a16="http://schemas.microsoft.com/office/drawing/2014/main" id="{6E1735E1-2B18-447B-9623-3721240458A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40" name="Text Box 5">
          <a:extLst>
            <a:ext uri="{FF2B5EF4-FFF2-40B4-BE49-F238E27FC236}">
              <a16:creationId xmlns:a16="http://schemas.microsoft.com/office/drawing/2014/main" id="{073369E5-C8C3-4B85-8FA7-EB9793D4AC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41" name="Text Box 5">
          <a:extLst>
            <a:ext uri="{FF2B5EF4-FFF2-40B4-BE49-F238E27FC236}">
              <a16:creationId xmlns:a16="http://schemas.microsoft.com/office/drawing/2014/main" id="{B2BDCC90-4F7F-40FA-911E-F6D218D3E2A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42" name="Text Box 5">
          <a:extLst>
            <a:ext uri="{FF2B5EF4-FFF2-40B4-BE49-F238E27FC236}">
              <a16:creationId xmlns:a16="http://schemas.microsoft.com/office/drawing/2014/main" id="{1A6B3282-C352-4A10-A98E-EEE0EE9BF70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43" name="Text Box 5">
          <a:extLst>
            <a:ext uri="{FF2B5EF4-FFF2-40B4-BE49-F238E27FC236}">
              <a16:creationId xmlns:a16="http://schemas.microsoft.com/office/drawing/2014/main" id="{A9AA8253-5BC4-4724-8E52-132313C78F0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44" name="Text Box 5">
          <a:extLst>
            <a:ext uri="{FF2B5EF4-FFF2-40B4-BE49-F238E27FC236}">
              <a16:creationId xmlns:a16="http://schemas.microsoft.com/office/drawing/2014/main" id="{6F85C597-6544-4039-A302-10F2789EED0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45" name="Text Box 5">
          <a:extLst>
            <a:ext uri="{FF2B5EF4-FFF2-40B4-BE49-F238E27FC236}">
              <a16:creationId xmlns:a16="http://schemas.microsoft.com/office/drawing/2014/main" id="{0D18E3BA-5D70-484D-9CEB-05FE58006A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46" name="Text Box 5">
          <a:extLst>
            <a:ext uri="{FF2B5EF4-FFF2-40B4-BE49-F238E27FC236}">
              <a16:creationId xmlns:a16="http://schemas.microsoft.com/office/drawing/2014/main" id="{CB0621A1-4AEA-4340-89DF-9E2AF594B1A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47" name="Text Box 5">
          <a:extLst>
            <a:ext uri="{FF2B5EF4-FFF2-40B4-BE49-F238E27FC236}">
              <a16:creationId xmlns:a16="http://schemas.microsoft.com/office/drawing/2014/main" id="{03EC0545-450A-4DFD-9F6A-086BCDF3F0D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848" name="Text Box 5">
          <a:extLst>
            <a:ext uri="{FF2B5EF4-FFF2-40B4-BE49-F238E27FC236}">
              <a16:creationId xmlns:a16="http://schemas.microsoft.com/office/drawing/2014/main" id="{4F1416F3-612D-46F1-AC20-C853EB7EA4A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849" name="Text Box 5">
          <a:extLst>
            <a:ext uri="{FF2B5EF4-FFF2-40B4-BE49-F238E27FC236}">
              <a16:creationId xmlns:a16="http://schemas.microsoft.com/office/drawing/2014/main" id="{0762AAE5-EDB3-4AD4-8EC8-52826374D7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1850" name="Text Box 5">
          <a:extLst>
            <a:ext uri="{FF2B5EF4-FFF2-40B4-BE49-F238E27FC236}">
              <a16:creationId xmlns:a16="http://schemas.microsoft.com/office/drawing/2014/main" id="{D30BBFCE-5E06-4CD4-B69A-3AB9838FD618}"/>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1851" name="Text Box 5">
          <a:extLst>
            <a:ext uri="{FF2B5EF4-FFF2-40B4-BE49-F238E27FC236}">
              <a16:creationId xmlns:a16="http://schemas.microsoft.com/office/drawing/2014/main" id="{EB6B9C43-09B1-4266-B7D7-DEEAB5BC358D}"/>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1852" name="Text Box 5">
          <a:extLst>
            <a:ext uri="{FF2B5EF4-FFF2-40B4-BE49-F238E27FC236}">
              <a16:creationId xmlns:a16="http://schemas.microsoft.com/office/drawing/2014/main" id="{6F759B0A-6A08-4421-A268-71BFED1F3DDB}"/>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1853" name="Text Box 5">
          <a:extLst>
            <a:ext uri="{FF2B5EF4-FFF2-40B4-BE49-F238E27FC236}">
              <a16:creationId xmlns:a16="http://schemas.microsoft.com/office/drawing/2014/main" id="{CC18CF27-6F44-48B3-96BF-A622E59BD9D2}"/>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54" name="Text Box 5">
          <a:extLst>
            <a:ext uri="{FF2B5EF4-FFF2-40B4-BE49-F238E27FC236}">
              <a16:creationId xmlns:a16="http://schemas.microsoft.com/office/drawing/2014/main" id="{6668E29A-5E92-4C68-986D-4F6E99B8A91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55" name="Text Box 5">
          <a:extLst>
            <a:ext uri="{FF2B5EF4-FFF2-40B4-BE49-F238E27FC236}">
              <a16:creationId xmlns:a16="http://schemas.microsoft.com/office/drawing/2014/main" id="{6D7428D6-D110-4307-A76A-9A6D82751CF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56" name="Text Box 5">
          <a:extLst>
            <a:ext uri="{FF2B5EF4-FFF2-40B4-BE49-F238E27FC236}">
              <a16:creationId xmlns:a16="http://schemas.microsoft.com/office/drawing/2014/main" id="{7009045E-5E9A-447E-852A-4DD64E8F7E6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57" name="Text Box 5">
          <a:extLst>
            <a:ext uri="{FF2B5EF4-FFF2-40B4-BE49-F238E27FC236}">
              <a16:creationId xmlns:a16="http://schemas.microsoft.com/office/drawing/2014/main" id="{33456C2A-D89D-4B3F-8130-5485918ECCD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58" name="Text Box 5">
          <a:extLst>
            <a:ext uri="{FF2B5EF4-FFF2-40B4-BE49-F238E27FC236}">
              <a16:creationId xmlns:a16="http://schemas.microsoft.com/office/drawing/2014/main" id="{9B5D5B44-CA31-4E15-9801-35108BD6D8E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59" name="Text Box 5">
          <a:extLst>
            <a:ext uri="{FF2B5EF4-FFF2-40B4-BE49-F238E27FC236}">
              <a16:creationId xmlns:a16="http://schemas.microsoft.com/office/drawing/2014/main" id="{7417FB11-47E0-49F8-A4CA-7C54C99C833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60" name="Text Box 5">
          <a:extLst>
            <a:ext uri="{FF2B5EF4-FFF2-40B4-BE49-F238E27FC236}">
              <a16:creationId xmlns:a16="http://schemas.microsoft.com/office/drawing/2014/main" id="{8E135457-DDEF-4BD6-8429-05517BDAF4D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61" name="Text Box 5">
          <a:extLst>
            <a:ext uri="{FF2B5EF4-FFF2-40B4-BE49-F238E27FC236}">
              <a16:creationId xmlns:a16="http://schemas.microsoft.com/office/drawing/2014/main" id="{3790013B-9C25-4DC4-BD1E-3E558CB20AB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62" name="Text Box 5">
          <a:extLst>
            <a:ext uri="{FF2B5EF4-FFF2-40B4-BE49-F238E27FC236}">
              <a16:creationId xmlns:a16="http://schemas.microsoft.com/office/drawing/2014/main" id="{615494C4-8E62-407F-A6DE-740975A7F53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63" name="Text Box 5">
          <a:extLst>
            <a:ext uri="{FF2B5EF4-FFF2-40B4-BE49-F238E27FC236}">
              <a16:creationId xmlns:a16="http://schemas.microsoft.com/office/drawing/2014/main" id="{E6DDDD40-9306-45BD-A8F1-CD0016D9091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64" name="Text Box 5">
          <a:extLst>
            <a:ext uri="{FF2B5EF4-FFF2-40B4-BE49-F238E27FC236}">
              <a16:creationId xmlns:a16="http://schemas.microsoft.com/office/drawing/2014/main" id="{FCE7FFCE-5BB7-4CD9-BF6B-7CCA946E437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65" name="Text Box 5">
          <a:extLst>
            <a:ext uri="{FF2B5EF4-FFF2-40B4-BE49-F238E27FC236}">
              <a16:creationId xmlns:a16="http://schemas.microsoft.com/office/drawing/2014/main" id="{4AB4195B-4F61-4803-9E89-50A9A729B73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66" name="Text Box 5">
          <a:extLst>
            <a:ext uri="{FF2B5EF4-FFF2-40B4-BE49-F238E27FC236}">
              <a16:creationId xmlns:a16="http://schemas.microsoft.com/office/drawing/2014/main" id="{6593E1B5-517C-4053-BA6E-A2CAABAE442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67" name="Text Box 5">
          <a:extLst>
            <a:ext uri="{FF2B5EF4-FFF2-40B4-BE49-F238E27FC236}">
              <a16:creationId xmlns:a16="http://schemas.microsoft.com/office/drawing/2014/main" id="{F363CFB0-B400-4633-A0E9-52772493B3F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68" name="Text Box 5">
          <a:extLst>
            <a:ext uri="{FF2B5EF4-FFF2-40B4-BE49-F238E27FC236}">
              <a16:creationId xmlns:a16="http://schemas.microsoft.com/office/drawing/2014/main" id="{97825408-C2A9-4B8D-84B5-6E7E1B88A57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69" name="Text Box 5">
          <a:extLst>
            <a:ext uri="{FF2B5EF4-FFF2-40B4-BE49-F238E27FC236}">
              <a16:creationId xmlns:a16="http://schemas.microsoft.com/office/drawing/2014/main" id="{605C554D-64D1-4357-A4F0-AF545C90A05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70" name="Text Box 5">
          <a:extLst>
            <a:ext uri="{FF2B5EF4-FFF2-40B4-BE49-F238E27FC236}">
              <a16:creationId xmlns:a16="http://schemas.microsoft.com/office/drawing/2014/main" id="{94049EBD-AB86-43F0-A04E-09FDA948E85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71" name="Text Box 5">
          <a:extLst>
            <a:ext uri="{FF2B5EF4-FFF2-40B4-BE49-F238E27FC236}">
              <a16:creationId xmlns:a16="http://schemas.microsoft.com/office/drawing/2014/main" id="{B1448DA5-009B-4413-BE18-C968B7D8172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72" name="Text Box 5">
          <a:extLst>
            <a:ext uri="{FF2B5EF4-FFF2-40B4-BE49-F238E27FC236}">
              <a16:creationId xmlns:a16="http://schemas.microsoft.com/office/drawing/2014/main" id="{2520DFA1-E216-413F-A27A-394EE3FF9AB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73" name="Text Box 5">
          <a:extLst>
            <a:ext uri="{FF2B5EF4-FFF2-40B4-BE49-F238E27FC236}">
              <a16:creationId xmlns:a16="http://schemas.microsoft.com/office/drawing/2014/main" id="{43025278-4FD0-4D95-83EF-3BE8FD88125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74" name="Text Box 5">
          <a:extLst>
            <a:ext uri="{FF2B5EF4-FFF2-40B4-BE49-F238E27FC236}">
              <a16:creationId xmlns:a16="http://schemas.microsoft.com/office/drawing/2014/main" id="{8B490D00-C171-4815-8906-77E5F9A348C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75" name="Text Box 5">
          <a:extLst>
            <a:ext uri="{FF2B5EF4-FFF2-40B4-BE49-F238E27FC236}">
              <a16:creationId xmlns:a16="http://schemas.microsoft.com/office/drawing/2014/main" id="{3C2290C6-3A8F-435E-B9DE-077B393A23C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76" name="Text Box 5">
          <a:extLst>
            <a:ext uri="{FF2B5EF4-FFF2-40B4-BE49-F238E27FC236}">
              <a16:creationId xmlns:a16="http://schemas.microsoft.com/office/drawing/2014/main" id="{64101160-9056-4951-AAA7-904EA1F745B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77" name="Text Box 5">
          <a:extLst>
            <a:ext uri="{FF2B5EF4-FFF2-40B4-BE49-F238E27FC236}">
              <a16:creationId xmlns:a16="http://schemas.microsoft.com/office/drawing/2014/main" id="{621AEE03-689D-4BDE-9051-C0490231B6B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78" name="Text Box 5">
          <a:extLst>
            <a:ext uri="{FF2B5EF4-FFF2-40B4-BE49-F238E27FC236}">
              <a16:creationId xmlns:a16="http://schemas.microsoft.com/office/drawing/2014/main" id="{8C786090-26B7-421A-85EA-4E014EA8DDE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79" name="Text Box 5">
          <a:extLst>
            <a:ext uri="{FF2B5EF4-FFF2-40B4-BE49-F238E27FC236}">
              <a16:creationId xmlns:a16="http://schemas.microsoft.com/office/drawing/2014/main" id="{322E5C82-F8F2-4134-8646-08D271F2267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80" name="Text Box 5">
          <a:extLst>
            <a:ext uri="{FF2B5EF4-FFF2-40B4-BE49-F238E27FC236}">
              <a16:creationId xmlns:a16="http://schemas.microsoft.com/office/drawing/2014/main" id="{BC4A1C32-81C6-496D-AE80-183F97543F4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81" name="Text Box 5">
          <a:extLst>
            <a:ext uri="{FF2B5EF4-FFF2-40B4-BE49-F238E27FC236}">
              <a16:creationId xmlns:a16="http://schemas.microsoft.com/office/drawing/2014/main" id="{CA5FC3E3-30AA-4D5F-9A57-79A3E681D59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82" name="Text Box 5">
          <a:extLst>
            <a:ext uri="{FF2B5EF4-FFF2-40B4-BE49-F238E27FC236}">
              <a16:creationId xmlns:a16="http://schemas.microsoft.com/office/drawing/2014/main" id="{1911BF66-1053-457A-9BED-E9B3EE37882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83" name="Text Box 5">
          <a:extLst>
            <a:ext uri="{FF2B5EF4-FFF2-40B4-BE49-F238E27FC236}">
              <a16:creationId xmlns:a16="http://schemas.microsoft.com/office/drawing/2014/main" id="{F841B808-CF74-479F-B5AD-5AF477C2BB1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84" name="Text Box 5">
          <a:extLst>
            <a:ext uri="{FF2B5EF4-FFF2-40B4-BE49-F238E27FC236}">
              <a16:creationId xmlns:a16="http://schemas.microsoft.com/office/drawing/2014/main" id="{CCD9E568-9135-43DB-BCDE-2305FEDF93C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85" name="Text Box 5">
          <a:extLst>
            <a:ext uri="{FF2B5EF4-FFF2-40B4-BE49-F238E27FC236}">
              <a16:creationId xmlns:a16="http://schemas.microsoft.com/office/drawing/2014/main" id="{2CCC6E42-C969-491E-9361-439478E6AEA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86" name="Text Box 5">
          <a:extLst>
            <a:ext uri="{FF2B5EF4-FFF2-40B4-BE49-F238E27FC236}">
              <a16:creationId xmlns:a16="http://schemas.microsoft.com/office/drawing/2014/main" id="{CC46FE9F-9787-4A80-8B07-A562E67210F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87" name="Text Box 5">
          <a:extLst>
            <a:ext uri="{FF2B5EF4-FFF2-40B4-BE49-F238E27FC236}">
              <a16:creationId xmlns:a16="http://schemas.microsoft.com/office/drawing/2014/main" id="{3E7FA1BA-C403-4645-8B40-5D0BABB47F5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88" name="Text Box 5">
          <a:extLst>
            <a:ext uri="{FF2B5EF4-FFF2-40B4-BE49-F238E27FC236}">
              <a16:creationId xmlns:a16="http://schemas.microsoft.com/office/drawing/2014/main" id="{A6D7C914-1A23-44FC-939D-6E0F73E9420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89" name="Text Box 5">
          <a:extLst>
            <a:ext uri="{FF2B5EF4-FFF2-40B4-BE49-F238E27FC236}">
              <a16:creationId xmlns:a16="http://schemas.microsoft.com/office/drawing/2014/main" id="{B238FD11-8D48-4BB4-B146-86F975A35C0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90" name="Text Box 5">
          <a:extLst>
            <a:ext uri="{FF2B5EF4-FFF2-40B4-BE49-F238E27FC236}">
              <a16:creationId xmlns:a16="http://schemas.microsoft.com/office/drawing/2014/main" id="{F3522317-1F2C-4EB0-BEB9-9884D8C8B2E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91" name="Text Box 5">
          <a:extLst>
            <a:ext uri="{FF2B5EF4-FFF2-40B4-BE49-F238E27FC236}">
              <a16:creationId xmlns:a16="http://schemas.microsoft.com/office/drawing/2014/main" id="{8A494827-9BDD-4215-9FA8-5288B1C43BE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92" name="Text Box 5">
          <a:extLst>
            <a:ext uri="{FF2B5EF4-FFF2-40B4-BE49-F238E27FC236}">
              <a16:creationId xmlns:a16="http://schemas.microsoft.com/office/drawing/2014/main" id="{C0BAA94B-B549-4608-897E-DA36B04837C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93" name="Text Box 5">
          <a:extLst>
            <a:ext uri="{FF2B5EF4-FFF2-40B4-BE49-F238E27FC236}">
              <a16:creationId xmlns:a16="http://schemas.microsoft.com/office/drawing/2014/main" id="{D1BA7243-4B48-4CA2-B642-81E40123935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94" name="Text Box 5">
          <a:extLst>
            <a:ext uri="{FF2B5EF4-FFF2-40B4-BE49-F238E27FC236}">
              <a16:creationId xmlns:a16="http://schemas.microsoft.com/office/drawing/2014/main" id="{BC64EE58-2682-4526-BD0A-0EA15FFB548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95" name="Text Box 5">
          <a:extLst>
            <a:ext uri="{FF2B5EF4-FFF2-40B4-BE49-F238E27FC236}">
              <a16:creationId xmlns:a16="http://schemas.microsoft.com/office/drawing/2014/main" id="{E31357ED-77F8-420A-A7E0-14BC5731157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1896" name="Text Box 5">
          <a:extLst>
            <a:ext uri="{FF2B5EF4-FFF2-40B4-BE49-F238E27FC236}">
              <a16:creationId xmlns:a16="http://schemas.microsoft.com/office/drawing/2014/main" id="{644A750B-5966-4247-B9E9-464898F8E17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1897" name="Text Box 5">
          <a:extLst>
            <a:ext uri="{FF2B5EF4-FFF2-40B4-BE49-F238E27FC236}">
              <a16:creationId xmlns:a16="http://schemas.microsoft.com/office/drawing/2014/main" id="{7623A9AE-D6AB-4873-ADF3-150CF1D7213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1898" name="Text Box 5">
          <a:extLst>
            <a:ext uri="{FF2B5EF4-FFF2-40B4-BE49-F238E27FC236}">
              <a16:creationId xmlns:a16="http://schemas.microsoft.com/office/drawing/2014/main" id="{A5331A4E-3D60-4CF9-95FC-5BF3E0A895D8}"/>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1899" name="Text Box 5">
          <a:extLst>
            <a:ext uri="{FF2B5EF4-FFF2-40B4-BE49-F238E27FC236}">
              <a16:creationId xmlns:a16="http://schemas.microsoft.com/office/drawing/2014/main" id="{A596041F-7168-4239-8FE1-DAADC9157E7B}"/>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1900" name="Text Box 5">
          <a:extLst>
            <a:ext uri="{FF2B5EF4-FFF2-40B4-BE49-F238E27FC236}">
              <a16:creationId xmlns:a16="http://schemas.microsoft.com/office/drawing/2014/main" id="{F3A47CD1-F398-408E-A363-E13724A81031}"/>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1901" name="Text Box 5">
          <a:extLst>
            <a:ext uri="{FF2B5EF4-FFF2-40B4-BE49-F238E27FC236}">
              <a16:creationId xmlns:a16="http://schemas.microsoft.com/office/drawing/2014/main" id="{E1E78655-5D42-4437-AFC8-9B3E8CD378CC}"/>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02" name="Text Box 5">
          <a:extLst>
            <a:ext uri="{FF2B5EF4-FFF2-40B4-BE49-F238E27FC236}">
              <a16:creationId xmlns:a16="http://schemas.microsoft.com/office/drawing/2014/main" id="{7D03E6BE-0091-4B97-B234-A5F443D4D25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03" name="Text Box 5">
          <a:extLst>
            <a:ext uri="{FF2B5EF4-FFF2-40B4-BE49-F238E27FC236}">
              <a16:creationId xmlns:a16="http://schemas.microsoft.com/office/drawing/2014/main" id="{A00AC0E7-ADC5-4E3A-B715-09A2C98483F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04" name="Text Box 5">
          <a:extLst>
            <a:ext uri="{FF2B5EF4-FFF2-40B4-BE49-F238E27FC236}">
              <a16:creationId xmlns:a16="http://schemas.microsoft.com/office/drawing/2014/main" id="{DDBDA3B1-485B-4D3C-9856-97F1B032B14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05" name="Text Box 5">
          <a:extLst>
            <a:ext uri="{FF2B5EF4-FFF2-40B4-BE49-F238E27FC236}">
              <a16:creationId xmlns:a16="http://schemas.microsoft.com/office/drawing/2014/main" id="{EB8AED9A-8C29-452A-A61C-48CF5F01463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06" name="Text Box 5">
          <a:extLst>
            <a:ext uri="{FF2B5EF4-FFF2-40B4-BE49-F238E27FC236}">
              <a16:creationId xmlns:a16="http://schemas.microsoft.com/office/drawing/2014/main" id="{612CC3C3-275A-4EC6-BEC2-763435C8DAB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07" name="Text Box 5">
          <a:extLst>
            <a:ext uri="{FF2B5EF4-FFF2-40B4-BE49-F238E27FC236}">
              <a16:creationId xmlns:a16="http://schemas.microsoft.com/office/drawing/2014/main" id="{CCC40D1B-76CA-4285-B8F7-473513EE66B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08" name="Text Box 5">
          <a:extLst>
            <a:ext uri="{FF2B5EF4-FFF2-40B4-BE49-F238E27FC236}">
              <a16:creationId xmlns:a16="http://schemas.microsoft.com/office/drawing/2014/main" id="{DC50A788-30FA-4350-8D4D-D826776D422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09" name="Text Box 5">
          <a:extLst>
            <a:ext uri="{FF2B5EF4-FFF2-40B4-BE49-F238E27FC236}">
              <a16:creationId xmlns:a16="http://schemas.microsoft.com/office/drawing/2014/main" id="{DA7AD7AC-E02C-44D7-83B7-5D5201CE0A6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10" name="Text Box 5">
          <a:extLst>
            <a:ext uri="{FF2B5EF4-FFF2-40B4-BE49-F238E27FC236}">
              <a16:creationId xmlns:a16="http://schemas.microsoft.com/office/drawing/2014/main" id="{184909AD-92F9-4E71-8F3B-1A8BC69F6C1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11" name="Text Box 5">
          <a:extLst>
            <a:ext uri="{FF2B5EF4-FFF2-40B4-BE49-F238E27FC236}">
              <a16:creationId xmlns:a16="http://schemas.microsoft.com/office/drawing/2014/main" id="{E5632D63-1D1F-4057-BB9A-DCB1C7B741E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12" name="Text Box 5">
          <a:extLst>
            <a:ext uri="{FF2B5EF4-FFF2-40B4-BE49-F238E27FC236}">
              <a16:creationId xmlns:a16="http://schemas.microsoft.com/office/drawing/2014/main" id="{B3CEBBFE-C521-47F3-88D5-A8665C59803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13" name="Text Box 5">
          <a:extLst>
            <a:ext uri="{FF2B5EF4-FFF2-40B4-BE49-F238E27FC236}">
              <a16:creationId xmlns:a16="http://schemas.microsoft.com/office/drawing/2014/main" id="{F007DCFE-7DEE-4400-9099-68707D3FD57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14" name="Text Box 5">
          <a:extLst>
            <a:ext uri="{FF2B5EF4-FFF2-40B4-BE49-F238E27FC236}">
              <a16:creationId xmlns:a16="http://schemas.microsoft.com/office/drawing/2014/main" id="{C90B5C21-922B-4FFD-A886-0AD211C07D1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15" name="Text Box 5">
          <a:extLst>
            <a:ext uri="{FF2B5EF4-FFF2-40B4-BE49-F238E27FC236}">
              <a16:creationId xmlns:a16="http://schemas.microsoft.com/office/drawing/2014/main" id="{8886E345-9FF3-42A0-AD17-0BCB39EC320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16" name="Text Box 5">
          <a:extLst>
            <a:ext uri="{FF2B5EF4-FFF2-40B4-BE49-F238E27FC236}">
              <a16:creationId xmlns:a16="http://schemas.microsoft.com/office/drawing/2014/main" id="{7D5FF2FE-91F7-44B2-92F9-A19DB2247B4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17" name="Text Box 5">
          <a:extLst>
            <a:ext uri="{FF2B5EF4-FFF2-40B4-BE49-F238E27FC236}">
              <a16:creationId xmlns:a16="http://schemas.microsoft.com/office/drawing/2014/main" id="{AA579564-697F-4B3A-BD48-322C9EB4167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18" name="Text Box 5">
          <a:extLst>
            <a:ext uri="{FF2B5EF4-FFF2-40B4-BE49-F238E27FC236}">
              <a16:creationId xmlns:a16="http://schemas.microsoft.com/office/drawing/2014/main" id="{84140F18-F762-4DAB-9781-2DD19D429F3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19" name="Text Box 5">
          <a:extLst>
            <a:ext uri="{FF2B5EF4-FFF2-40B4-BE49-F238E27FC236}">
              <a16:creationId xmlns:a16="http://schemas.microsoft.com/office/drawing/2014/main" id="{78567C41-2E11-4567-A1F9-C6BD754735B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20" name="Text Box 5">
          <a:extLst>
            <a:ext uri="{FF2B5EF4-FFF2-40B4-BE49-F238E27FC236}">
              <a16:creationId xmlns:a16="http://schemas.microsoft.com/office/drawing/2014/main" id="{4D98BAA3-BD99-483F-B512-169EAEF5323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21" name="Text Box 5">
          <a:extLst>
            <a:ext uri="{FF2B5EF4-FFF2-40B4-BE49-F238E27FC236}">
              <a16:creationId xmlns:a16="http://schemas.microsoft.com/office/drawing/2014/main" id="{4151F61D-1E29-4885-B22F-50BDC05B73E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22" name="Text Box 5">
          <a:extLst>
            <a:ext uri="{FF2B5EF4-FFF2-40B4-BE49-F238E27FC236}">
              <a16:creationId xmlns:a16="http://schemas.microsoft.com/office/drawing/2014/main" id="{51A0EEDD-C13B-4BC2-8014-3941AA8FDE3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23" name="Text Box 5">
          <a:extLst>
            <a:ext uri="{FF2B5EF4-FFF2-40B4-BE49-F238E27FC236}">
              <a16:creationId xmlns:a16="http://schemas.microsoft.com/office/drawing/2014/main" id="{46E71C81-C5E4-4B26-8C60-DE437F3FE42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24" name="Text Box 5">
          <a:extLst>
            <a:ext uri="{FF2B5EF4-FFF2-40B4-BE49-F238E27FC236}">
              <a16:creationId xmlns:a16="http://schemas.microsoft.com/office/drawing/2014/main" id="{7B9CDA87-EBB4-4B34-9C24-260BE38DA29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25" name="Text Box 5">
          <a:extLst>
            <a:ext uri="{FF2B5EF4-FFF2-40B4-BE49-F238E27FC236}">
              <a16:creationId xmlns:a16="http://schemas.microsoft.com/office/drawing/2014/main" id="{43796DAB-DDC3-4C44-973C-09476FED0C0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26" name="Text Box 5">
          <a:extLst>
            <a:ext uri="{FF2B5EF4-FFF2-40B4-BE49-F238E27FC236}">
              <a16:creationId xmlns:a16="http://schemas.microsoft.com/office/drawing/2014/main" id="{0CE8F35B-9321-4FB5-8582-103275608A8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27" name="Text Box 5">
          <a:extLst>
            <a:ext uri="{FF2B5EF4-FFF2-40B4-BE49-F238E27FC236}">
              <a16:creationId xmlns:a16="http://schemas.microsoft.com/office/drawing/2014/main" id="{05C476E3-DC11-4CC5-AE41-8BA7006C9AE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28" name="Text Box 5">
          <a:extLst>
            <a:ext uri="{FF2B5EF4-FFF2-40B4-BE49-F238E27FC236}">
              <a16:creationId xmlns:a16="http://schemas.microsoft.com/office/drawing/2014/main" id="{6758CF1A-D611-421A-90C0-6410B6D997A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29" name="Text Box 5">
          <a:extLst>
            <a:ext uri="{FF2B5EF4-FFF2-40B4-BE49-F238E27FC236}">
              <a16:creationId xmlns:a16="http://schemas.microsoft.com/office/drawing/2014/main" id="{54966B84-53C9-4AE1-91A4-292898D76AF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30" name="Text Box 5">
          <a:extLst>
            <a:ext uri="{FF2B5EF4-FFF2-40B4-BE49-F238E27FC236}">
              <a16:creationId xmlns:a16="http://schemas.microsoft.com/office/drawing/2014/main" id="{A6840BBE-3410-4BBE-9C05-1D49D5F25C7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31" name="Text Box 5">
          <a:extLst>
            <a:ext uri="{FF2B5EF4-FFF2-40B4-BE49-F238E27FC236}">
              <a16:creationId xmlns:a16="http://schemas.microsoft.com/office/drawing/2014/main" id="{FAF0208A-02DD-4413-8507-ACEC5D15F1C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32" name="Text Box 5">
          <a:extLst>
            <a:ext uri="{FF2B5EF4-FFF2-40B4-BE49-F238E27FC236}">
              <a16:creationId xmlns:a16="http://schemas.microsoft.com/office/drawing/2014/main" id="{665D283D-06B3-4FDB-9D63-C37A42E0461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33" name="Text Box 5">
          <a:extLst>
            <a:ext uri="{FF2B5EF4-FFF2-40B4-BE49-F238E27FC236}">
              <a16:creationId xmlns:a16="http://schemas.microsoft.com/office/drawing/2014/main" id="{147CA3F6-E72E-4D8B-8331-D5439528993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34" name="Text Box 5">
          <a:extLst>
            <a:ext uri="{FF2B5EF4-FFF2-40B4-BE49-F238E27FC236}">
              <a16:creationId xmlns:a16="http://schemas.microsoft.com/office/drawing/2014/main" id="{B01DB158-AD1E-4131-8456-168A29137FD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35" name="Text Box 5">
          <a:extLst>
            <a:ext uri="{FF2B5EF4-FFF2-40B4-BE49-F238E27FC236}">
              <a16:creationId xmlns:a16="http://schemas.microsoft.com/office/drawing/2014/main" id="{4D937B42-42B7-4231-97DB-A64E7B52537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36" name="Text Box 5">
          <a:extLst>
            <a:ext uri="{FF2B5EF4-FFF2-40B4-BE49-F238E27FC236}">
              <a16:creationId xmlns:a16="http://schemas.microsoft.com/office/drawing/2014/main" id="{49F09E92-B943-4A75-80DC-11BA84BE693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37" name="Text Box 5">
          <a:extLst>
            <a:ext uri="{FF2B5EF4-FFF2-40B4-BE49-F238E27FC236}">
              <a16:creationId xmlns:a16="http://schemas.microsoft.com/office/drawing/2014/main" id="{085956F7-1D70-4C56-97D8-32F5AD73F4A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38" name="Text Box 5">
          <a:extLst>
            <a:ext uri="{FF2B5EF4-FFF2-40B4-BE49-F238E27FC236}">
              <a16:creationId xmlns:a16="http://schemas.microsoft.com/office/drawing/2014/main" id="{35F11EEE-0179-47EF-8910-CA9B445E9F3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39" name="Text Box 5">
          <a:extLst>
            <a:ext uri="{FF2B5EF4-FFF2-40B4-BE49-F238E27FC236}">
              <a16:creationId xmlns:a16="http://schemas.microsoft.com/office/drawing/2014/main" id="{FEE671BC-215F-4AA5-A955-0FC12D5F8A5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40" name="Text Box 5">
          <a:extLst>
            <a:ext uri="{FF2B5EF4-FFF2-40B4-BE49-F238E27FC236}">
              <a16:creationId xmlns:a16="http://schemas.microsoft.com/office/drawing/2014/main" id="{CE054425-65BA-4B21-A8B7-E1B7B857E70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41" name="Text Box 5">
          <a:extLst>
            <a:ext uri="{FF2B5EF4-FFF2-40B4-BE49-F238E27FC236}">
              <a16:creationId xmlns:a16="http://schemas.microsoft.com/office/drawing/2014/main" id="{E5532B40-FB92-4852-B715-C5EF637F7F4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42" name="Text Box 5">
          <a:extLst>
            <a:ext uri="{FF2B5EF4-FFF2-40B4-BE49-F238E27FC236}">
              <a16:creationId xmlns:a16="http://schemas.microsoft.com/office/drawing/2014/main" id="{50CDBECC-D48D-4B4D-A86F-74BC782897F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43" name="Text Box 5">
          <a:extLst>
            <a:ext uri="{FF2B5EF4-FFF2-40B4-BE49-F238E27FC236}">
              <a16:creationId xmlns:a16="http://schemas.microsoft.com/office/drawing/2014/main" id="{CD5E8F35-3183-4351-B81E-ABC2551FD7C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1944" name="Text Box 5">
          <a:extLst>
            <a:ext uri="{FF2B5EF4-FFF2-40B4-BE49-F238E27FC236}">
              <a16:creationId xmlns:a16="http://schemas.microsoft.com/office/drawing/2014/main" id="{12309C6A-F14E-4561-AAC0-9E4CB4552A3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1945" name="Text Box 5">
          <a:extLst>
            <a:ext uri="{FF2B5EF4-FFF2-40B4-BE49-F238E27FC236}">
              <a16:creationId xmlns:a16="http://schemas.microsoft.com/office/drawing/2014/main" id="{C4E7C167-2C94-4C09-BC90-D78666A7A74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946" name="Text Box 5">
          <a:extLst>
            <a:ext uri="{FF2B5EF4-FFF2-40B4-BE49-F238E27FC236}">
              <a16:creationId xmlns:a16="http://schemas.microsoft.com/office/drawing/2014/main" id="{F6B711AE-6CB3-48A9-A85B-1DC12754E78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947" name="Text Box 5">
          <a:extLst>
            <a:ext uri="{FF2B5EF4-FFF2-40B4-BE49-F238E27FC236}">
              <a16:creationId xmlns:a16="http://schemas.microsoft.com/office/drawing/2014/main" id="{C5B53B67-4E07-4CB7-B775-F648754E955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948" name="Text Box 5">
          <a:extLst>
            <a:ext uri="{FF2B5EF4-FFF2-40B4-BE49-F238E27FC236}">
              <a16:creationId xmlns:a16="http://schemas.microsoft.com/office/drawing/2014/main" id="{18AB425B-36AB-4D86-9512-9D18C4610152}"/>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949" name="Text Box 5">
          <a:extLst>
            <a:ext uri="{FF2B5EF4-FFF2-40B4-BE49-F238E27FC236}">
              <a16:creationId xmlns:a16="http://schemas.microsoft.com/office/drawing/2014/main" id="{0B1A838D-EBAD-40A4-A58D-68660E012BA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50" name="Text Box 5">
          <a:extLst>
            <a:ext uri="{FF2B5EF4-FFF2-40B4-BE49-F238E27FC236}">
              <a16:creationId xmlns:a16="http://schemas.microsoft.com/office/drawing/2014/main" id="{D330736D-A06B-467B-9E9C-730147607AE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51" name="Text Box 5">
          <a:extLst>
            <a:ext uri="{FF2B5EF4-FFF2-40B4-BE49-F238E27FC236}">
              <a16:creationId xmlns:a16="http://schemas.microsoft.com/office/drawing/2014/main" id="{544C5305-BA0F-4EB1-B398-278DA4530A6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52" name="Text Box 5">
          <a:extLst>
            <a:ext uri="{FF2B5EF4-FFF2-40B4-BE49-F238E27FC236}">
              <a16:creationId xmlns:a16="http://schemas.microsoft.com/office/drawing/2014/main" id="{DA885726-F0ED-45B7-9374-5B328B9AC63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53" name="Text Box 5">
          <a:extLst>
            <a:ext uri="{FF2B5EF4-FFF2-40B4-BE49-F238E27FC236}">
              <a16:creationId xmlns:a16="http://schemas.microsoft.com/office/drawing/2014/main" id="{F1167EDF-D5AF-4C82-9B74-D1ED0900716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54" name="Text Box 5">
          <a:extLst>
            <a:ext uri="{FF2B5EF4-FFF2-40B4-BE49-F238E27FC236}">
              <a16:creationId xmlns:a16="http://schemas.microsoft.com/office/drawing/2014/main" id="{D2AEDC24-5AD7-4E7F-A474-C932EE1D415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55" name="Text Box 5">
          <a:extLst>
            <a:ext uri="{FF2B5EF4-FFF2-40B4-BE49-F238E27FC236}">
              <a16:creationId xmlns:a16="http://schemas.microsoft.com/office/drawing/2014/main" id="{159492B1-80A6-4769-B48F-6BCA92805BD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56" name="Text Box 5">
          <a:extLst>
            <a:ext uri="{FF2B5EF4-FFF2-40B4-BE49-F238E27FC236}">
              <a16:creationId xmlns:a16="http://schemas.microsoft.com/office/drawing/2014/main" id="{365712B0-8888-422E-963C-B42A6257EFE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57" name="Text Box 5">
          <a:extLst>
            <a:ext uri="{FF2B5EF4-FFF2-40B4-BE49-F238E27FC236}">
              <a16:creationId xmlns:a16="http://schemas.microsoft.com/office/drawing/2014/main" id="{57B9FB58-D6A6-420A-8DBC-C8C6D67061B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58" name="Text Box 5">
          <a:extLst>
            <a:ext uri="{FF2B5EF4-FFF2-40B4-BE49-F238E27FC236}">
              <a16:creationId xmlns:a16="http://schemas.microsoft.com/office/drawing/2014/main" id="{B81B405A-B62A-4123-B3FF-6BD81171C6A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59" name="Text Box 5">
          <a:extLst>
            <a:ext uri="{FF2B5EF4-FFF2-40B4-BE49-F238E27FC236}">
              <a16:creationId xmlns:a16="http://schemas.microsoft.com/office/drawing/2014/main" id="{B4B1C6F7-90C2-4613-9801-8DD8CF59C1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60" name="Text Box 5">
          <a:extLst>
            <a:ext uri="{FF2B5EF4-FFF2-40B4-BE49-F238E27FC236}">
              <a16:creationId xmlns:a16="http://schemas.microsoft.com/office/drawing/2014/main" id="{2B661F43-8F06-4B4B-BD4C-CA4544CE65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61" name="Text Box 5">
          <a:extLst>
            <a:ext uri="{FF2B5EF4-FFF2-40B4-BE49-F238E27FC236}">
              <a16:creationId xmlns:a16="http://schemas.microsoft.com/office/drawing/2014/main" id="{06CD59C0-9203-4E0C-8B2A-06014B0C70E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62" name="Text Box 5">
          <a:extLst>
            <a:ext uri="{FF2B5EF4-FFF2-40B4-BE49-F238E27FC236}">
              <a16:creationId xmlns:a16="http://schemas.microsoft.com/office/drawing/2014/main" id="{91C747C0-1DBA-4414-9CF4-B10BFB7A78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63" name="Text Box 5">
          <a:extLst>
            <a:ext uri="{FF2B5EF4-FFF2-40B4-BE49-F238E27FC236}">
              <a16:creationId xmlns:a16="http://schemas.microsoft.com/office/drawing/2014/main" id="{4863CC46-E54D-4A7A-95E0-2CB0214E96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64" name="Text Box 5">
          <a:extLst>
            <a:ext uri="{FF2B5EF4-FFF2-40B4-BE49-F238E27FC236}">
              <a16:creationId xmlns:a16="http://schemas.microsoft.com/office/drawing/2014/main" id="{37F4DD04-3E38-45C1-8F6B-2A44391DE5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65" name="Text Box 5">
          <a:extLst>
            <a:ext uri="{FF2B5EF4-FFF2-40B4-BE49-F238E27FC236}">
              <a16:creationId xmlns:a16="http://schemas.microsoft.com/office/drawing/2014/main" id="{B0653BAD-573A-436D-A8EA-07222F1CCF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66" name="Text Box 5">
          <a:extLst>
            <a:ext uri="{FF2B5EF4-FFF2-40B4-BE49-F238E27FC236}">
              <a16:creationId xmlns:a16="http://schemas.microsoft.com/office/drawing/2014/main" id="{2E54D9C9-4617-4E24-9E2D-4EED250CDD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67" name="Text Box 5">
          <a:extLst>
            <a:ext uri="{FF2B5EF4-FFF2-40B4-BE49-F238E27FC236}">
              <a16:creationId xmlns:a16="http://schemas.microsoft.com/office/drawing/2014/main" id="{3D66BA9F-AD64-420C-8AF3-94020BF3D0F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68" name="Text Box 5">
          <a:extLst>
            <a:ext uri="{FF2B5EF4-FFF2-40B4-BE49-F238E27FC236}">
              <a16:creationId xmlns:a16="http://schemas.microsoft.com/office/drawing/2014/main" id="{19A301F2-BCEF-413E-8123-79804667B63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69" name="Text Box 5">
          <a:extLst>
            <a:ext uri="{FF2B5EF4-FFF2-40B4-BE49-F238E27FC236}">
              <a16:creationId xmlns:a16="http://schemas.microsoft.com/office/drawing/2014/main" id="{A456D27B-84BA-4F2A-A434-DB75E0F27CE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70" name="Text Box 5">
          <a:extLst>
            <a:ext uri="{FF2B5EF4-FFF2-40B4-BE49-F238E27FC236}">
              <a16:creationId xmlns:a16="http://schemas.microsoft.com/office/drawing/2014/main" id="{F362D3EC-E6BB-4FC3-B44F-EC20BDB075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71" name="Text Box 5">
          <a:extLst>
            <a:ext uri="{FF2B5EF4-FFF2-40B4-BE49-F238E27FC236}">
              <a16:creationId xmlns:a16="http://schemas.microsoft.com/office/drawing/2014/main" id="{AF2500D3-DE27-4508-B599-38050A4299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72" name="Text Box 5">
          <a:extLst>
            <a:ext uri="{FF2B5EF4-FFF2-40B4-BE49-F238E27FC236}">
              <a16:creationId xmlns:a16="http://schemas.microsoft.com/office/drawing/2014/main" id="{5A3B8AC6-F605-46CF-B806-D8E76E01046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73" name="Text Box 5">
          <a:extLst>
            <a:ext uri="{FF2B5EF4-FFF2-40B4-BE49-F238E27FC236}">
              <a16:creationId xmlns:a16="http://schemas.microsoft.com/office/drawing/2014/main" id="{866B1C86-4456-4752-B86B-452FE349466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74" name="Text Box 5">
          <a:extLst>
            <a:ext uri="{FF2B5EF4-FFF2-40B4-BE49-F238E27FC236}">
              <a16:creationId xmlns:a16="http://schemas.microsoft.com/office/drawing/2014/main" id="{AFAAB899-3B6B-4D9E-BCD2-9B6E00796A6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75" name="Text Box 5">
          <a:extLst>
            <a:ext uri="{FF2B5EF4-FFF2-40B4-BE49-F238E27FC236}">
              <a16:creationId xmlns:a16="http://schemas.microsoft.com/office/drawing/2014/main" id="{04723FD4-1007-4A3D-9CF1-085BECFB1D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76" name="Text Box 5">
          <a:extLst>
            <a:ext uri="{FF2B5EF4-FFF2-40B4-BE49-F238E27FC236}">
              <a16:creationId xmlns:a16="http://schemas.microsoft.com/office/drawing/2014/main" id="{27CB7A44-D1E1-45D1-AB1C-96E1412F4C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77" name="Text Box 5">
          <a:extLst>
            <a:ext uri="{FF2B5EF4-FFF2-40B4-BE49-F238E27FC236}">
              <a16:creationId xmlns:a16="http://schemas.microsoft.com/office/drawing/2014/main" id="{D7B5A3E8-15E2-4CA2-9F28-97585471BF7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78" name="Text Box 5">
          <a:extLst>
            <a:ext uri="{FF2B5EF4-FFF2-40B4-BE49-F238E27FC236}">
              <a16:creationId xmlns:a16="http://schemas.microsoft.com/office/drawing/2014/main" id="{07CA3009-CAFD-4DA4-908A-087A849846E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79" name="Text Box 5">
          <a:extLst>
            <a:ext uri="{FF2B5EF4-FFF2-40B4-BE49-F238E27FC236}">
              <a16:creationId xmlns:a16="http://schemas.microsoft.com/office/drawing/2014/main" id="{B21299CC-B3A3-4D95-8436-85E67CDF04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80" name="Text Box 5">
          <a:extLst>
            <a:ext uri="{FF2B5EF4-FFF2-40B4-BE49-F238E27FC236}">
              <a16:creationId xmlns:a16="http://schemas.microsoft.com/office/drawing/2014/main" id="{6C338150-6F62-42D8-9D7D-3025277C9C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81" name="Text Box 5">
          <a:extLst>
            <a:ext uri="{FF2B5EF4-FFF2-40B4-BE49-F238E27FC236}">
              <a16:creationId xmlns:a16="http://schemas.microsoft.com/office/drawing/2014/main" id="{2605E8CC-4ECA-413E-AB5E-E7AE86C359A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82" name="Text Box 5">
          <a:extLst>
            <a:ext uri="{FF2B5EF4-FFF2-40B4-BE49-F238E27FC236}">
              <a16:creationId xmlns:a16="http://schemas.microsoft.com/office/drawing/2014/main" id="{25713B51-E62E-4C7D-BB32-D8773EE41AB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83" name="Text Box 5">
          <a:extLst>
            <a:ext uri="{FF2B5EF4-FFF2-40B4-BE49-F238E27FC236}">
              <a16:creationId xmlns:a16="http://schemas.microsoft.com/office/drawing/2014/main" id="{53BAB41C-2DBD-4826-B69A-D32E868E4E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84" name="Text Box 5">
          <a:extLst>
            <a:ext uri="{FF2B5EF4-FFF2-40B4-BE49-F238E27FC236}">
              <a16:creationId xmlns:a16="http://schemas.microsoft.com/office/drawing/2014/main" id="{419CBBC7-C246-402B-B8AA-68A79F091C4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85" name="Text Box 5">
          <a:extLst>
            <a:ext uri="{FF2B5EF4-FFF2-40B4-BE49-F238E27FC236}">
              <a16:creationId xmlns:a16="http://schemas.microsoft.com/office/drawing/2014/main" id="{2B96C0F1-29E4-4EBF-B3F3-401FDBDDC3F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86" name="Text Box 5">
          <a:extLst>
            <a:ext uri="{FF2B5EF4-FFF2-40B4-BE49-F238E27FC236}">
              <a16:creationId xmlns:a16="http://schemas.microsoft.com/office/drawing/2014/main" id="{30D612FE-A2AF-4A53-9357-04AB3CE268E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87" name="Text Box 5">
          <a:extLst>
            <a:ext uri="{FF2B5EF4-FFF2-40B4-BE49-F238E27FC236}">
              <a16:creationId xmlns:a16="http://schemas.microsoft.com/office/drawing/2014/main" id="{031E820C-A672-4640-95A7-A054DF0404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88" name="Text Box 5">
          <a:extLst>
            <a:ext uri="{FF2B5EF4-FFF2-40B4-BE49-F238E27FC236}">
              <a16:creationId xmlns:a16="http://schemas.microsoft.com/office/drawing/2014/main" id="{4CB287FD-0B04-4DC8-A554-14DE370DB9D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89" name="Text Box 5">
          <a:extLst>
            <a:ext uri="{FF2B5EF4-FFF2-40B4-BE49-F238E27FC236}">
              <a16:creationId xmlns:a16="http://schemas.microsoft.com/office/drawing/2014/main" id="{14235C05-BE48-4B78-BF3F-5FD4A8F556F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90" name="Text Box 5">
          <a:extLst>
            <a:ext uri="{FF2B5EF4-FFF2-40B4-BE49-F238E27FC236}">
              <a16:creationId xmlns:a16="http://schemas.microsoft.com/office/drawing/2014/main" id="{28FEDEB8-81C8-4042-BFFF-16A0F5994D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91" name="Text Box 5">
          <a:extLst>
            <a:ext uri="{FF2B5EF4-FFF2-40B4-BE49-F238E27FC236}">
              <a16:creationId xmlns:a16="http://schemas.microsoft.com/office/drawing/2014/main" id="{589DB5EC-397B-4BDC-BB81-09B136F0745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92" name="Text Box 5">
          <a:extLst>
            <a:ext uri="{FF2B5EF4-FFF2-40B4-BE49-F238E27FC236}">
              <a16:creationId xmlns:a16="http://schemas.microsoft.com/office/drawing/2014/main" id="{7B3081DB-39F5-460B-B187-3CF236A12C0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93" name="Text Box 5">
          <a:extLst>
            <a:ext uri="{FF2B5EF4-FFF2-40B4-BE49-F238E27FC236}">
              <a16:creationId xmlns:a16="http://schemas.microsoft.com/office/drawing/2014/main" id="{C03E0FC8-5EB3-4AFF-818A-094D290E70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994" name="Text Box 5">
          <a:extLst>
            <a:ext uri="{FF2B5EF4-FFF2-40B4-BE49-F238E27FC236}">
              <a16:creationId xmlns:a16="http://schemas.microsoft.com/office/drawing/2014/main" id="{594F30E5-6AF0-4417-94D4-7EBA00690B8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995" name="Text Box 5">
          <a:extLst>
            <a:ext uri="{FF2B5EF4-FFF2-40B4-BE49-F238E27FC236}">
              <a16:creationId xmlns:a16="http://schemas.microsoft.com/office/drawing/2014/main" id="{4126AFE6-DE14-46E2-BF86-94DD2E560D9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1996" name="Text Box 5">
          <a:extLst>
            <a:ext uri="{FF2B5EF4-FFF2-40B4-BE49-F238E27FC236}">
              <a16:creationId xmlns:a16="http://schemas.microsoft.com/office/drawing/2014/main" id="{EE928C60-BC6D-4EB1-9476-F2BB68343ED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1997" name="Text Box 5">
          <a:extLst>
            <a:ext uri="{FF2B5EF4-FFF2-40B4-BE49-F238E27FC236}">
              <a16:creationId xmlns:a16="http://schemas.microsoft.com/office/drawing/2014/main" id="{01B6F561-7975-4787-9D7E-3FB66D17C1C2}"/>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1998" name="Text Box 5">
          <a:extLst>
            <a:ext uri="{FF2B5EF4-FFF2-40B4-BE49-F238E27FC236}">
              <a16:creationId xmlns:a16="http://schemas.microsoft.com/office/drawing/2014/main" id="{2FBD039D-4D25-4088-A279-98D0F16CCC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1999" name="Text Box 5">
          <a:extLst>
            <a:ext uri="{FF2B5EF4-FFF2-40B4-BE49-F238E27FC236}">
              <a16:creationId xmlns:a16="http://schemas.microsoft.com/office/drawing/2014/main" id="{1DCE4E66-AEAD-44B4-BD1F-48FFE11DC2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00" name="Text Box 5">
          <a:extLst>
            <a:ext uri="{FF2B5EF4-FFF2-40B4-BE49-F238E27FC236}">
              <a16:creationId xmlns:a16="http://schemas.microsoft.com/office/drawing/2014/main" id="{CDB28ED3-9A1C-4F18-A7FB-2CDCA5FBD26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01" name="Text Box 5">
          <a:extLst>
            <a:ext uri="{FF2B5EF4-FFF2-40B4-BE49-F238E27FC236}">
              <a16:creationId xmlns:a16="http://schemas.microsoft.com/office/drawing/2014/main" id="{228174AD-37E5-4E1E-B50F-645713C4E32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02" name="Text Box 5">
          <a:extLst>
            <a:ext uri="{FF2B5EF4-FFF2-40B4-BE49-F238E27FC236}">
              <a16:creationId xmlns:a16="http://schemas.microsoft.com/office/drawing/2014/main" id="{CF70D160-98C0-45F3-83C7-D14A9F4CAAA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03" name="Text Box 5">
          <a:extLst>
            <a:ext uri="{FF2B5EF4-FFF2-40B4-BE49-F238E27FC236}">
              <a16:creationId xmlns:a16="http://schemas.microsoft.com/office/drawing/2014/main" id="{35D1AAB9-2E29-45C4-860D-6613EBBCA47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04" name="Text Box 5">
          <a:extLst>
            <a:ext uri="{FF2B5EF4-FFF2-40B4-BE49-F238E27FC236}">
              <a16:creationId xmlns:a16="http://schemas.microsoft.com/office/drawing/2014/main" id="{32ADAA81-C986-4FC5-978C-19A8D689D00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05" name="Text Box 5">
          <a:extLst>
            <a:ext uri="{FF2B5EF4-FFF2-40B4-BE49-F238E27FC236}">
              <a16:creationId xmlns:a16="http://schemas.microsoft.com/office/drawing/2014/main" id="{CB6F9B80-9FD4-46E0-B7E3-864EF5052B5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06" name="Text Box 5">
          <a:extLst>
            <a:ext uri="{FF2B5EF4-FFF2-40B4-BE49-F238E27FC236}">
              <a16:creationId xmlns:a16="http://schemas.microsoft.com/office/drawing/2014/main" id="{28C9610A-67C2-4F47-81FB-DFB6C4E1A37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07" name="Text Box 5">
          <a:extLst>
            <a:ext uri="{FF2B5EF4-FFF2-40B4-BE49-F238E27FC236}">
              <a16:creationId xmlns:a16="http://schemas.microsoft.com/office/drawing/2014/main" id="{3DC31362-D40A-462D-8DCE-54B13423B26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08" name="Text Box 5">
          <a:extLst>
            <a:ext uri="{FF2B5EF4-FFF2-40B4-BE49-F238E27FC236}">
              <a16:creationId xmlns:a16="http://schemas.microsoft.com/office/drawing/2014/main" id="{E121C21B-295A-4AC4-9DFF-18DC6319A8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09" name="Text Box 5">
          <a:extLst>
            <a:ext uri="{FF2B5EF4-FFF2-40B4-BE49-F238E27FC236}">
              <a16:creationId xmlns:a16="http://schemas.microsoft.com/office/drawing/2014/main" id="{0D7B9638-8435-464F-A8F8-23CFCAD3D9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10" name="Text Box 5">
          <a:extLst>
            <a:ext uri="{FF2B5EF4-FFF2-40B4-BE49-F238E27FC236}">
              <a16:creationId xmlns:a16="http://schemas.microsoft.com/office/drawing/2014/main" id="{C5F640C2-6D64-4ABE-9125-A56D955C34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11" name="Text Box 5">
          <a:extLst>
            <a:ext uri="{FF2B5EF4-FFF2-40B4-BE49-F238E27FC236}">
              <a16:creationId xmlns:a16="http://schemas.microsoft.com/office/drawing/2014/main" id="{5EDB934A-0234-4B6E-9267-2E6DF43E19E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12" name="Text Box 5">
          <a:extLst>
            <a:ext uri="{FF2B5EF4-FFF2-40B4-BE49-F238E27FC236}">
              <a16:creationId xmlns:a16="http://schemas.microsoft.com/office/drawing/2014/main" id="{FEC2ED2A-3C46-442E-8F7E-670EBD1ABFF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13" name="Text Box 5">
          <a:extLst>
            <a:ext uri="{FF2B5EF4-FFF2-40B4-BE49-F238E27FC236}">
              <a16:creationId xmlns:a16="http://schemas.microsoft.com/office/drawing/2014/main" id="{E09C5744-72CF-4ECC-9AC0-3D542108D1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14" name="Text Box 5">
          <a:extLst>
            <a:ext uri="{FF2B5EF4-FFF2-40B4-BE49-F238E27FC236}">
              <a16:creationId xmlns:a16="http://schemas.microsoft.com/office/drawing/2014/main" id="{90A2CDEB-369A-4210-B347-108FB3B5013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15" name="Text Box 5">
          <a:extLst>
            <a:ext uri="{FF2B5EF4-FFF2-40B4-BE49-F238E27FC236}">
              <a16:creationId xmlns:a16="http://schemas.microsoft.com/office/drawing/2014/main" id="{C0BD2CD6-C916-4500-AB59-CFD232BD11C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16" name="Text Box 5">
          <a:extLst>
            <a:ext uri="{FF2B5EF4-FFF2-40B4-BE49-F238E27FC236}">
              <a16:creationId xmlns:a16="http://schemas.microsoft.com/office/drawing/2014/main" id="{DF6E26A8-A105-4017-B17E-DC29F49CFC8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17" name="Text Box 5">
          <a:extLst>
            <a:ext uri="{FF2B5EF4-FFF2-40B4-BE49-F238E27FC236}">
              <a16:creationId xmlns:a16="http://schemas.microsoft.com/office/drawing/2014/main" id="{660C27DC-0234-45F6-960D-4E754C07203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18" name="Text Box 5">
          <a:extLst>
            <a:ext uri="{FF2B5EF4-FFF2-40B4-BE49-F238E27FC236}">
              <a16:creationId xmlns:a16="http://schemas.microsoft.com/office/drawing/2014/main" id="{37742B4B-7F2B-4C0F-802A-C8759635619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19" name="Text Box 5">
          <a:extLst>
            <a:ext uri="{FF2B5EF4-FFF2-40B4-BE49-F238E27FC236}">
              <a16:creationId xmlns:a16="http://schemas.microsoft.com/office/drawing/2014/main" id="{A6BA148C-E80E-454A-8286-EB01EDF3C92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20" name="Text Box 5">
          <a:extLst>
            <a:ext uri="{FF2B5EF4-FFF2-40B4-BE49-F238E27FC236}">
              <a16:creationId xmlns:a16="http://schemas.microsoft.com/office/drawing/2014/main" id="{D1936195-F994-49B8-9316-94457A56DD0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21" name="Text Box 5">
          <a:extLst>
            <a:ext uri="{FF2B5EF4-FFF2-40B4-BE49-F238E27FC236}">
              <a16:creationId xmlns:a16="http://schemas.microsoft.com/office/drawing/2014/main" id="{29B49276-68BD-4C36-ADB0-4E9F8B2464A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22" name="Text Box 5">
          <a:extLst>
            <a:ext uri="{FF2B5EF4-FFF2-40B4-BE49-F238E27FC236}">
              <a16:creationId xmlns:a16="http://schemas.microsoft.com/office/drawing/2014/main" id="{69AEB59F-EAA6-48E9-9D6B-8AAFC330731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23" name="Text Box 5">
          <a:extLst>
            <a:ext uri="{FF2B5EF4-FFF2-40B4-BE49-F238E27FC236}">
              <a16:creationId xmlns:a16="http://schemas.microsoft.com/office/drawing/2014/main" id="{6FBCE578-D9C0-47B3-97F9-AFE10570F90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24" name="Text Box 5">
          <a:extLst>
            <a:ext uri="{FF2B5EF4-FFF2-40B4-BE49-F238E27FC236}">
              <a16:creationId xmlns:a16="http://schemas.microsoft.com/office/drawing/2014/main" id="{650B1991-B2B4-44A0-9373-E36907701D1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25" name="Text Box 5">
          <a:extLst>
            <a:ext uri="{FF2B5EF4-FFF2-40B4-BE49-F238E27FC236}">
              <a16:creationId xmlns:a16="http://schemas.microsoft.com/office/drawing/2014/main" id="{565B5C7D-40FD-4982-8059-050A1F7D969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26" name="Text Box 5">
          <a:extLst>
            <a:ext uri="{FF2B5EF4-FFF2-40B4-BE49-F238E27FC236}">
              <a16:creationId xmlns:a16="http://schemas.microsoft.com/office/drawing/2014/main" id="{84E10F30-7EF3-48C0-87CE-4739FB747D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27" name="Text Box 5">
          <a:extLst>
            <a:ext uri="{FF2B5EF4-FFF2-40B4-BE49-F238E27FC236}">
              <a16:creationId xmlns:a16="http://schemas.microsoft.com/office/drawing/2014/main" id="{648D3230-3886-4747-8B2D-2C816AE6C2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28" name="Text Box 5">
          <a:extLst>
            <a:ext uri="{FF2B5EF4-FFF2-40B4-BE49-F238E27FC236}">
              <a16:creationId xmlns:a16="http://schemas.microsoft.com/office/drawing/2014/main" id="{E31BA5BD-83F3-4113-9343-D4BF570FDB5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29" name="Text Box 5">
          <a:extLst>
            <a:ext uri="{FF2B5EF4-FFF2-40B4-BE49-F238E27FC236}">
              <a16:creationId xmlns:a16="http://schemas.microsoft.com/office/drawing/2014/main" id="{F1A241B1-9E30-424D-827B-582008012EB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30" name="Text Box 5">
          <a:extLst>
            <a:ext uri="{FF2B5EF4-FFF2-40B4-BE49-F238E27FC236}">
              <a16:creationId xmlns:a16="http://schemas.microsoft.com/office/drawing/2014/main" id="{73B0D543-AA0E-40D1-BC11-3D82834CD8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31" name="Text Box 5">
          <a:extLst>
            <a:ext uri="{FF2B5EF4-FFF2-40B4-BE49-F238E27FC236}">
              <a16:creationId xmlns:a16="http://schemas.microsoft.com/office/drawing/2014/main" id="{07729F8C-4614-4E89-B3D7-A997EBE76C4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32" name="Text Box 5">
          <a:extLst>
            <a:ext uri="{FF2B5EF4-FFF2-40B4-BE49-F238E27FC236}">
              <a16:creationId xmlns:a16="http://schemas.microsoft.com/office/drawing/2014/main" id="{6443F755-3B50-41B4-88D7-075225C9FF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33" name="Text Box 5">
          <a:extLst>
            <a:ext uri="{FF2B5EF4-FFF2-40B4-BE49-F238E27FC236}">
              <a16:creationId xmlns:a16="http://schemas.microsoft.com/office/drawing/2014/main" id="{1F0C0B8C-3C7E-4C51-92EF-8C14CB741EE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34" name="Text Box 5">
          <a:extLst>
            <a:ext uri="{FF2B5EF4-FFF2-40B4-BE49-F238E27FC236}">
              <a16:creationId xmlns:a16="http://schemas.microsoft.com/office/drawing/2014/main" id="{C871EA48-A9A7-4F1B-A0DC-08AB9CC6C7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35" name="Text Box 5">
          <a:extLst>
            <a:ext uri="{FF2B5EF4-FFF2-40B4-BE49-F238E27FC236}">
              <a16:creationId xmlns:a16="http://schemas.microsoft.com/office/drawing/2014/main" id="{B2CF8E72-F9A7-4B7A-B2B8-88EACA372F8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36" name="Text Box 5">
          <a:extLst>
            <a:ext uri="{FF2B5EF4-FFF2-40B4-BE49-F238E27FC236}">
              <a16:creationId xmlns:a16="http://schemas.microsoft.com/office/drawing/2014/main" id="{B07C0A4E-10C2-4D6A-AF23-E33FC41024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37" name="Text Box 5">
          <a:extLst>
            <a:ext uri="{FF2B5EF4-FFF2-40B4-BE49-F238E27FC236}">
              <a16:creationId xmlns:a16="http://schemas.microsoft.com/office/drawing/2014/main" id="{EAA302AD-24E2-42B2-B9FE-73D141B1C2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38" name="Text Box 5">
          <a:extLst>
            <a:ext uri="{FF2B5EF4-FFF2-40B4-BE49-F238E27FC236}">
              <a16:creationId xmlns:a16="http://schemas.microsoft.com/office/drawing/2014/main" id="{A7504CBF-EE3A-4C96-A573-ADC7423A64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39" name="Text Box 5">
          <a:extLst>
            <a:ext uri="{FF2B5EF4-FFF2-40B4-BE49-F238E27FC236}">
              <a16:creationId xmlns:a16="http://schemas.microsoft.com/office/drawing/2014/main" id="{3B22FD03-BF44-4197-9892-EE86C139DC1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40" name="Text Box 5">
          <a:extLst>
            <a:ext uri="{FF2B5EF4-FFF2-40B4-BE49-F238E27FC236}">
              <a16:creationId xmlns:a16="http://schemas.microsoft.com/office/drawing/2014/main" id="{71F4A4A3-1BF2-4AC7-96E1-F4687E95928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41" name="Text Box 5">
          <a:extLst>
            <a:ext uri="{FF2B5EF4-FFF2-40B4-BE49-F238E27FC236}">
              <a16:creationId xmlns:a16="http://schemas.microsoft.com/office/drawing/2014/main" id="{4E3373D3-F668-443F-8F2B-15093150F17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042" name="Text Box 5">
          <a:extLst>
            <a:ext uri="{FF2B5EF4-FFF2-40B4-BE49-F238E27FC236}">
              <a16:creationId xmlns:a16="http://schemas.microsoft.com/office/drawing/2014/main" id="{B455AA63-11A4-4130-8B28-45D02AC373A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043" name="Text Box 5">
          <a:extLst>
            <a:ext uri="{FF2B5EF4-FFF2-40B4-BE49-F238E27FC236}">
              <a16:creationId xmlns:a16="http://schemas.microsoft.com/office/drawing/2014/main" id="{4A78B87C-82E4-4F5D-A40A-AAE29704C9B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044" name="Text Box 5">
          <a:extLst>
            <a:ext uri="{FF2B5EF4-FFF2-40B4-BE49-F238E27FC236}">
              <a16:creationId xmlns:a16="http://schemas.microsoft.com/office/drawing/2014/main" id="{9E331A3D-D336-446A-BB5A-D80E82AF66E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045" name="Text Box 5">
          <a:extLst>
            <a:ext uri="{FF2B5EF4-FFF2-40B4-BE49-F238E27FC236}">
              <a16:creationId xmlns:a16="http://schemas.microsoft.com/office/drawing/2014/main" id="{79EF506B-CDC1-4237-BEC9-53A93C54E8FB}"/>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46" name="Text Box 5">
          <a:extLst>
            <a:ext uri="{FF2B5EF4-FFF2-40B4-BE49-F238E27FC236}">
              <a16:creationId xmlns:a16="http://schemas.microsoft.com/office/drawing/2014/main" id="{0CABBA29-DF09-4193-BE72-F836D0CC2B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47" name="Text Box 5">
          <a:extLst>
            <a:ext uri="{FF2B5EF4-FFF2-40B4-BE49-F238E27FC236}">
              <a16:creationId xmlns:a16="http://schemas.microsoft.com/office/drawing/2014/main" id="{DE8972C8-EC85-4BA3-AFD8-0451CA84D8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48" name="Text Box 5">
          <a:extLst>
            <a:ext uri="{FF2B5EF4-FFF2-40B4-BE49-F238E27FC236}">
              <a16:creationId xmlns:a16="http://schemas.microsoft.com/office/drawing/2014/main" id="{4CCA93A1-BC99-4EEF-8C64-D5774FFF6F0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49" name="Text Box 5">
          <a:extLst>
            <a:ext uri="{FF2B5EF4-FFF2-40B4-BE49-F238E27FC236}">
              <a16:creationId xmlns:a16="http://schemas.microsoft.com/office/drawing/2014/main" id="{A705DEAE-E043-414C-B4BD-3543350105D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50" name="Text Box 5">
          <a:extLst>
            <a:ext uri="{FF2B5EF4-FFF2-40B4-BE49-F238E27FC236}">
              <a16:creationId xmlns:a16="http://schemas.microsoft.com/office/drawing/2014/main" id="{0F66103E-89BD-469B-955A-544E50A3EA4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51" name="Text Box 5">
          <a:extLst>
            <a:ext uri="{FF2B5EF4-FFF2-40B4-BE49-F238E27FC236}">
              <a16:creationId xmlns:a16="http://schemas.microsoft.com/office/drawing/2014/main" id="{2C6D8177-98B6-4DC7-AEE4-15A086D66D8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52" name="Text Box 5">
          <a:extLst>
            <a:ext uri="{FF2B5EF4-FFF2-40B4-BE49-F238E27FC236}">
              <a16:creationId xmlns:a16="http://schemas.microsoft.com/office/drawing/2014/main" id="{824123D1-77C2-446B-8F59-B87C8FD75E7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53" name="Text Box 5">
          <a:extLst>
            <a:ext uri="{FF2B5EF4-FFF2-40B4-BE49-F238E27FC236}">
              <a16:creationId xmlns:a16="http://schemas.microsoft.com/office/drawing/2014/main" id="{B98ADCA0-A392-4219-A4EB-F438831BC9C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54" name="Text Box 5">
          <a:extLst>
            <a:ext uri="{FF2B5EF4-FFF2-40B4-BE49-F238E27FC236}">
              <a16:creationId xmlns:a16="http://schemas.microsoft.com/office/drawing/2014/main" id="{289E9D2B-83B5-4EB1-B7BB-F463377D88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55" name="Text Box 5">
          <a:extLst>
            <a:ext uri="{FF2B5EF4-FFF2-40B4-BE49-F238E27FC236}">
              <a16:creationId xmlns:a16="http://schemas.microsoft.com/office/drawing/2014/main" id="{3B819648-DB8E-4D77-935A-4E6505E8E52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56" name="Text Box 5">
          <a:extLst>
            <a:ext uri="{FF2B5EF4-FFF2-40B4-BE49-F238E27FC236}">
              <a16:creationId xmlns:a16="http://schemas.microsoft.com/office/drawing/2014/main" id="{37AD669C-F8CD-4F2D-B2D3-F2F287A95F0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57" name="Text Box 5">
          <a:extLst>
            <a:ext uri="{FF2B5EF4-FFF2-40B4-BE49-F238E27FC236}">
              <a16:creationId xmlns:a16="http://schemas.microsoft.com/office/drawing/2014/main" id="{8C108470-567A-4318-AE57-719D2B2F4E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58" name="Text Box 5">
          <a:extLst>
            <a:ext uri="{FF2B5EF4-FFF2-40B4-BE49-F238E27FC236}">
              <a16:creationId xmlns:a16="http://schemas.microsoft.com/office/drawing/2014/main" id="{EEB91AC3-B424-49DE-9337-876328A5A0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59" name="Text Box 5">
          <a:extLst>
            <a:ext uri="{FF2B5EF4-FFF2-40B4-BE49-F238E27FC236}">
              <a16:creationId xmlns:a16="http://schemas.microsoft.com/office/drawing/2014/main" id="{F7D607F1-138A-431B-93E7-1884528E5D1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60" name="Text Box 5">
          <a:extLst>
            <a:ext uri="{FF2B5EF4-FFF2-40B4-BE49-F238E27FC236}">
              <a16:creationId xmlns:a16="http://schemas.microsoft.com/office/drawing/2014/main" id="{44C58A5C-1A52-46A6-8E1D-68338846493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61" name="Text Box 5">
          <a:extLst>
            <a:ext uri="{FF2B5EF4-FFF2-40B4-BE49-F238E27FC236}">
              <a16:creationId xmlns:a16="http://schemas.microsoft.com/office/drawing/2014/main" id="{2CC04FEF-4F51-4D89-83F7-1D0170862A5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62" name="Text Box 5">
          <a:extLst>
            <a:ext uri="{FF2B5EF4-FFF2-40B4-BE49-F238E27FC236}">
              <a16:creationId xmlns:a16="http://schemas.microsoft.com/office/drawing/2014/main" id="{59ACFDD6-A748-4A75-AC0A-178F6A90B4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63" name="Text Box 5">
          <a:extLst>
            <a:ext uri="{FF2B5EF4-FFF2-40B4-BE49-F238E27FC236}">
              <a16:creationId xmlns:a16="http://schemas.microsoft.com/office/drawing/2014/main" id="{DE4E8776-9BA6-4232-BB5E-A00F86B6671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64" name="Text Box 5">
          <a:extLst>
            <a:ext uri="{FF2B5EF4-FFF2-40B4-BE49-F238E27FC236}">
              <a16:creationId xmlns:a16="http://schemas.microsoft.com/office/drawing/2014/main" id="{51DC291D-1CFE-4355-87DB-D40B7B200F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65" name="Text Box 5">
          <a:extLst>
            <a:ext uri="{FF2B5EF4-FFF2-40B4-BE49-F238E27FC236}">
              <a16:creationId xmlns:a16="http://schemas.microsoft.com/office/drawing/2014/main" id="{E0A1F219-8C4E-440A-85F4-6233F5FD648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66" name="Text Box 5">
          <a:extLst>
            <a:ext uri="{FF2B5EF4-FFF2-40B4-BE49-F238E27FC236}">
              <a16:creationId xmlns:a16="http://schemas.microsoft.com/office/drawing/2014/main" id="{AD7D08B0-887B-4B8B-81F1-C683E30727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67" name="Text Box 5">
          <a:extLst>
            <a:ext uri="{FF2B5EF4-FFF2-40B4-BE49-F238E27FC236}">
              <a16:creationId xmlns:a16="http://schemas.microsoft.com/office/drawing/2014/main" id="{2F782B05-7025-4B30-BD4F-3BF24E7BED4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68" name="Text Box 5">
          <a:extLst>
            <a:ext uri="{FF2B5EF4-FFF2-40B4-BE49-F238E27FC236}">
              <a16:creationId xmlns:a16="http://schemas.microsoft.com/office/drawing/2014/main" id="{D4E4B272-438E-4B11-991B-67D002B9F8D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69" name="Text Box 5">
          <a:extLst>
            <a:ext uri="{FF2B5EF4-FFF2-40B4-BE49-F238E27FC236}">
              <a16:creationId xmlns:a16="http://schemas.microsoft.com/office/drawing/2014/main" id="{EC5A5F21-78E9-4D88-9C18-90F6DB45FB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70" name="Text Box 5">
          <a:extLst>
            <a:ext uri="{FF2B5EF4-FFF2-40B4-BE49-F238E27FC236}">
              <a16:creationId xmlns:a16="http://schemas.microsoft.com/office/drawing/2014/main" id="{F96C902E-9794-4AC9-B7F6-E33F7058042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71" name="Text Box 5">
          <a:extLst>
            <a:ext uri="{FF2B5EF4-FFF2-40B4-BE49-F238E27FC236}">
              <a16:creationId xmlns:a16="http://schemas.microsoft.com/office/drawing/2014/main" id="{482F501B-82BA-49DD-B59B-8FC25EACF58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72" name="Text Box 5">
          <a:extLst>
            <a:ext uri="{FF2B5EF4-FFF2-40B4-BE49-F238E27FC236}">
              <a16:creationId xmlns:a16="http://schemas.microsoft.com/office/drawing/2014/main" id="{413D4477-B73D-47D0-AFCD-994D993C99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73" name="Text Box 5">
          <a:extLst>
            <a:ext uri="{FF2B5EF4-FFF2-40B4-BE49-F238E27FC236}">
              <a16:creationId xmlns:a16="http://schemas.microsoft.com/office/drawing/2014/main" id="{59D997C4-B041-4629-86A5-38F4D6F826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74" name="Text Box 5">
          <a:extLst>
            <a:ext uri="{FF2B5EF4-FFF2-40B4-BE49-F238E27FC236}">
              <a16:creationId xmlns:a16="http://schemas.microsoft.com/office/drawing/2014/main" id="{455CD411-086D-4046-AF2D-F1D28F32FC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75" name="Text Box 5">
          <a:extLst>
            <a:ext uri="{FF2B5EF4-FFF2-40B4-BE49-F238E27FC236}">
              <a16:creationId xmlns:a16="http://schemas.microsoft.com/office/drawing/2014/main" id="{5BF48C1F-1671-4CAF-B1F4-3C3CF7CF182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76" name="Text Box 5">
          <a:extLst>
            <a:ext uri="{FF2B5EF4-FFF2-40B4-BE49-F238E27FC236}">
              <a16:creationId xmlns:a16="http://schemas.microsoft.com/office/drawing/2014/main" id="{D8D08CE2-9DBC-4779-9663-D4C2E2CF29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77" name="Text Box 5">
          <a:extLst>
            <a:ext uri="{FF2B5EF4-FFF2-40B4-BE49-F238E27FC236}">
              <a16:creationId xmlns:a16="http://schemas.microsoft.com/office/drawing/2014/main" id="{CDFFD515-B833-43CC-B146-F77686F379F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78" name="Text Box 5">
          <a:extLst>
            <a:ext uri="{FF2B5EF4-FFF2-40B4-BE49-F238E27FC236}">
              <a16:creationId xmlns:a16="http://schemas.microsoft.com/office/drawing/2014/main" id="{AE2BCD9A-99D1-4BEB-9014-0CA7230B19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79" name="Text Box 5">
          <a:extLst>
            <a:ext uri="{FF2B5EF4-FFF2-40B4-BE49-F238E27FC236}">
              <a16:creationId xmlns:a16="http://schemas.microsoft.com/office/drawing/2014/main" id="{1359E76E-E175-42F6-B3D9-E09A830CD09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80" name="Text Box 5">
          <a:extLst>
            <a:ext uri="{FF2B5EF4-FFF2-40B4-BE49-F238E27FC236}">
              <a16:creationId xmlns:a16="http://schemas.microsoft.com/office/drawing/2014/main" id="{17894DA9-23D4-49E2-A287-F9E3DC99325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81" name="Text Box 5">
          <a:extLst>
            <a:ext uri="{FF2B5EF4-FFF2-40B4-BE49-F238E27FC236}">
              <a16:creationId xmlns:a16="http://schemas.microsoft.com/office/drawing/2014/main" id="{0361C69F-2BA8-4CF7-98E6-AB16F814310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82" name="Text Box 5">
          <a:extLst>
            <a:ext uri="{FF2B5EF4-FFF2-40B4-BE49-F238E27FC236}">
              <a16:creationId xmlns:a16="http://schemas.microsoft.com/office/drawing/2014/main" id="{40FBFC6A-E970-47C8-9FF1-0C4BAA0C11C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83" name="Text Box 5">
          <a:extLst>
            <a:ext uri="{FF2B5EF4-FFF2-40B4-BE49-F238E27FC236}">
              <a16:creationId xmlns:a16="http://schemas.microsoft.com/office/drawing/2014/main" id="{D405048B-DCCF-4BF7-9E62-AB0E5F281E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84" name="Text Box 5">
          <a:extLst>
            <a:ext uri="{FF2B5EF4-FFF2-40B4-BE49-F238E27FC236}">
              <a16:creationId xmlns:a16="http://schemas.microsoft.com/office/drawing/2014/main" id="{89FCDF01-77F0-4AC4-8D19-0995CD77CE2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85" name="Text Box 5">
          <a:extLst>
            <a:ext uri="{FF2B5EF4-FFF2-40B4-BE49-F238E27FC236}">
              <a16:creationId xmlns:a16="http://schemas.microsoft.com/office/drawing/2014/main" id="{775E2DEB-FF36-4EE5-ADF7-4648540467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86" name="Text Box 5">
          <a:extLst>
            <a:ext uri="{FF2B5EF4-FFF2-40B4-BE49-F238E27FC236}">
              <a16:creationId xmlns:a16="http://schemas.microsoft.com/office/drawing/2014/main" id="{08C062E6-7434-4EC1-9B9F-7F8A73623B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87" name="Text Box 5">
          <a:extLst>
            <a:ext uri="{FF2B5EF4-FFF2-40B4-BE49-F238E27FC236}">
              <a16:creationId xmlns:a16="http://schemas.microsoft.com/office/drawing/2014/main" id="{1487EB14-BCC7-4A34-9110-B59188BAE76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088" name="Text Box 5">
          <a:extLst>
            <a:ext uri="{FF2B5EF4-FFF2-40B4-BE49-F238E27FC236}">
              <a16:creationId xmlns:a16="http://schemas.microsoft.com/office/drawing/2014/main" id="{A2E4B792-A3DF-44B1-AAF6-DBC2D45BD3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089" name="Text Box 5">
          <a:extLst>
            <a:ext uri="{FF2B5EF4-FFF2-40B4-BE49-F238E27FC236}">
              <a16:creationId xmlns:a16="http://schemas.microsoft.com/office/drawing/2014/main" id="{0F628AE0-9A07-4A0D-B59F-BA0B8FA9247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090" name="Text Box 5">
          <a:extLst>
            <a:ext uri="{FF2B5EF4-FFF2-40B4-BE49-F238E27FC236}">
              <a16:creationId xmlns:a16="http://schemas.microsoft.com/office/drawing/2014/main" id="{0A58029E-940B-4F81-96E8-4BB634A6A6F2}"/>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091" name="Text Box 5">
          <a:extLst>
            <a:ext uri="{FF2B5EF4-FFF2-40B4-BE49-F238E27FC236}">
              <a16:creationId xmlns:a16="http://schemas.microsoft.com/office/drawing/2014/main" id="{21FF437D-0EB4-46A4-A8A4-D26A569A5E3E}"/>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092" name="Text Box 5">
          <a:extLst>
            <a:ext uri="{FF2B5EF4-FFF2-40B4-BE49-F238E27FC236}">
              <a16:creationId xmlns:a16="http://schemas.microsoft.com/office/drawing/2014/main" id="{F826F585-9305-4CA9-97FB-E9E42AC18163}"/>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093" name="Text Box 5">
          <a:extLst>
            <a:ext uri="{FF2B5EF4-FFF2-40B4-BE49-F238E27FC236}">
              <a16:creationId xmlns:a16="http://schemas.microsoft.com/office/drawing/2014/main" id="{05E1744D-C643-44D6-8358-9E69D3176E62}"/>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094" name="Text Box 5">
          <a:extLst>
            <a:ext uri="{FF2B5EF4-FFF2-40B4-BE49-F238E27FC236}">
              <a16:creationId xmlns:a16="http://schemas.microsoft.com/office/drawing/2014/main" id="{F7A89E70-99BC-4FFF-90B6-10E1422F71B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095" name="Text Box 5">
          <a:extLst>
            <a:ext uri="{FF2B5EF4-FFF2-40B4-BE49-F238E27FC236}">
              <a16:creationId xmlns:a16="http://schemas.microsoft.com/office/drawing/2014/main" id="{3A750768-7E77-4F12-A208-899AE0040B5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096" name="Text Box 5">
          <a:extLst>
            <a:ext uri="{FF2B5EF4-FFF2-40B4-BE49-F238E27FC236}">
              <a16:creationId xmlns:a16="http://schemas.microsoft.com/office/drawing/2014/main" id="{C9D366F4-D9DA-4C46-9044-B70D9EEF20F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097" name="Text Box 5">
          <a:extLst>
            <a:ext uri="{FF2B5EF4-FFF2-40B4-BE49-F238E27FC236}">
              <a16:creationId xmlns:a16="http://schemas.microsoft.com/office/drawing/2014/main" id="{4C2DA2CC-C6D3-4163-BDF2-F12F8FA56DB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098" name="Text Box 5">
          <a:extLst>
            <a:ext uri="{FF2B5EF4-FFF2-40B4-BE49-F238E27FC236}">
              <a16:creationId xmlns:a16="http://schemas.microsoft.com/office/drawing/2014/main" id="{58E76D61-92E0-48EA-903E-F7A6C79FE4A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099" name="Text Box 5">
          <a:extLst>
            <a:ext uri="{FF2B5EF4-FFF2-40B4-BE49-F238E27FC236}">
              <a16:creationId xmlns:a16="http://schemas.microsoft.com/office/drawing/2014/main" id="{C362586B-9CF8-456C-B75A-AB06859F27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00" name="Text Box 5">
          <a:extLst>
            <a:ext uri="{FF2B5EF4-FFF2-40B4-BE49-F238E27FC236}">
              <a16:creationId xmlns:a16="http://schemas.microsoft.com/office/drawing/2014/main" id="{65747CBB-A02E-4F29-A571-B53478D7404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01" name="Text Box 5">
          <a:extLst>
            <a:ext uri="{FF2B5EF4-FFF2-40B4-BE49-F238E27FC236}">
              <a16:creationId xmlns:a16="http://schemas.microsoft.com/office/drawing/2014/main" id="{85451E52-90B0-4DF0-AF3F-CD350A47A05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02" name="Text Box 5">
          <a:extLst>
            <a:ext uri="{FF2B5EF4-FFF2-40B4-BE49-F238E27FC236}">
              <a16:creationId xmlns:a16="http://schemas.microsoft.com/office/drawing/2014/main" id="{E578C2E5-CAD2-4540-A68D-8F767E4CC40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03" name="Text Box 5">
          <a:extLst>
            <a:ext uri="{FF2B5EF4-FFF2-40B4-BE49-F238E27FC236}">
              <a16:creationId xmlns:a16="http://schemas.microsoft.com/office/drawing/2014/main" id="{B15D6DBB-E452-4ABA-A5E9-16D3F844A89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04" name="Text Box 5">
          <a:extLst>
            <a:ext uri="{FF2B5EF4-FFF2-40B4-BE49-F238E27FC236}">
              <a16:creationId xmlns:a16="http://schemas.microsoft.com/office/drawing/2014/main" id="{4216B6AF-3E1C-4C45-91AE-6C3ED7186DC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05" name="Text Box 5">
          <a:extLst>
            <a:ext uri="{FF2B5EF4-FFF2-40B4-BE49-F238E27FC236}">
              <a16:creationId xmlns:a16="http://schemas.microsoft.com/office/drawing/2014/main" id="{15207DF4-27F6-4BD2-8A64-7C0747C3143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06" name="Text Box 5">
          <a:extLst>
            <a:ext uri="{FF2B5EF4-FFF2-40B4-BE49-F238E27FC236}">
              <a16:creationId xmlns:a16="http://schemas.microsoft.com/office/drawing/2014/main" id="{7930BBC9-CED7-4072-9ABF-C92384E2E1F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07" name="Text Box 5">
          <a:extLst>
            <a:ext uri="{FF2B5EF4-FFF2-40B4-BE49-F238E27FC236}">
              <a16:creationId xmlns:a16="http://schemas.microsoft.com/office/drawing/2014/main" id="{5CC14D77-36F4-47FA-BD10-77E85C84161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08" name="Text Box 5">
          <a:extLst>
            <a:ext uri="{FF2B5EF4-FFF2-40B4-BE49-F238E27FC236}">
              <a16:creationId xmlns:a16="http://schemas.microsoft.com/office/drawing/2014/main" id="{4F1DFA26-91C5-47DD-BB13-624FF9683DE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09" name="Text Box 5">
          <a:extLst>
            <a:ext uri="{FF2B5EF4-FFF2-40B4-BE49-F238E27FC236}">
              <a16:creationId xmlns:a16="http://schemas.microsoft.com/office/drawing/2014/main" id="{0C87A770-B582-48F0-9B8F-8A4E968DE5C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10" name="Text Box 5">
          <a:extLst>
            <a:ext uri="{FF2B5EF4-FFF2-40B4-BE49-F238E27FC236}">
              <a16:creationId xmlns:a16="http://schemas.microsoft.com/office/drawing/2014/main" id="{A85C326E-B62B-4909-99E9-3A9FAFA3E29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11" name="Text Box 5">
          <a:extLst>
            <a:ext uri="{FF2B5EF4-FFF2-40B4-BE49-F238E27FC236}">
              <a16:creationId xmlns:a16="http://schemas.microsoft.com/office/drawing/2014/main" id="{6C13E0CD-C2CC-4D9A-B638-59E39B9C1DE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12" name="Text Box 5">
          <a:extLst>
            <a:ext uri="{FF2B5EF4-FFF2-40B4-BE49-F238E27FC236}">
              <a16:creationId xmlns:a16="http://schemas.microsoft.com/office/drawing/2014/main" id="{D6DF16FB-7CA0-4DB3-B518-79AAEE4866A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13" name="Text Box 5">
          <a:extLst>
            <a:ext uri="{FF2B5EF4-FFF2-40B4-BE49-F238E27FC236}">
              <a16:creationId xmlns:a16="http://schemas.microsoft.com/office/drawing/2014/main" id="{FFDE0790-55A0-49B5-853D-90DE02B819D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14" name="Text Box 5">
          <a:extLst>
            <a:ext uri="{FF2B5EF4-FFF2-40B4-BE49-F238E27FC236}">
              <a16:creationId xmlns:a16="http://schemas.microsoft.com/office/drawing/2014/main" id="{F255629C-1971-4030-B309-B1745EEF47C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15" name="Text Box 5">
          <a:extLst>
            <a:ext uri="{FF2B5EF4-FFF2-40B4-BE49-F238E27FC236}">
              <a16:creationId xmlns:a16="http://schemas.microsoft.com/office/drawing/2014/main" id="{96C182F1-462E-4AA9-BC9C-A0E1DC74A0C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16" name="Text Box 5">
          <a:extLst>
            <a:ext uri="{FF2B5EF4-FFF2-40B4-BE49-F238E27FC236}">
              <a16:creationId xmlns:a16="http://schemas.microsoft.com/office/drawing/2014/main" id="{721284DA-134B-434C-8593-C8C6AD046FF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17" name="Text Box 5">
          <a:extLst>
            <a:ext uri="{FF2B5EF4-FFF2-40B4-BE49-F238E27FC236}">
              <a16:creationId xmlns:a16="http://schemas.microsoft.com/office/drawing/2014/main" id="{4B372963-47DC-4970-B36C-06E1B00080D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18" name="Text Box 5">
          <a:extLst>
            <a:ext uri="{FF2B5EF4-FFF2-40B4-BE49-F238E27FC236}">
              <a16:creationId xmlns:a16="http://schemas.microsoft.com/office/drawing/2014/main" id="{0C61B93B-FA34-4F47-A562-A3D1ABA4E40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19" name="Text Box 5">
          <a:extLst>
            <a:ext uri="{FF2B5EF4-FFF2-40B4-BE49-F238E27FC236}">
              <a16:creationId xmlns:a16="http://schemas.microsoft.com/office/drawing/2014/main" id="{04F42E09-7B6E-44B0-8090-9F3A71B999B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20" name="Text Box 5">
          <a:extLst>
            <a:ext uri="{FF2B5EF4-FFF2-40B4-BE49-F238E27FC236}">
              <a16:creationId xmlns:a16="http://schemas.microsoft.com/office/drawing/2014/main" id="{25D79686-4EE7-4637-AC98-60865706140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21" name="Text Box 5">
          <a:extLst>
            <a:ext uri="{FF2B5EF4-FFF2-40B4-BE49-F238E27FC236}">
              <a16:creationId xmlns:a16="http://schemas.microsoft.com/office/drawing/2014/main" id="{0F27A2B7-0C1E-4ACA-9E03-FAD8AAE54B7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22" name="Text Box 5">
          <a:extLst>
            <a:ext uri="{FF2B5EF4-FFF2-40B4-BE49-F238E27FC236}">
              <a16:creationId xmlns:a16="http://schemas.microsoft.com/office/drawing/2014/main" id="{3A9FDEF3-F9F7-46E0-9C3D-833F99984FB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23" name="Text Box 5">
          <a:extLst>
            <a:ext uri="{FF2B5EF4-FFF2-40B4-BE49-F238E27FC236}">
              <a16:creationId xmlns:a16="http://schemas.microsoft.com/office/drawing/2014/main" id="{D89D9E3D-FEBC-4423-B2C2-14CF737E751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24" name="Text Box 5">
          <a:extLst>
            <a:ext uri="{FF2B5EF4-FFF2-40B4-BE49-F238E27FC236}">
              <a16:creationId xmlns:a16="http://schemas.microsoft.com/office/drawing/2014/main" id="{130E5E0B-9000-4D97-A193-B377E763976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25" name="Text Box 5">
          <a:extLst>
            <a:ext uri="{FF2B5EF4-FFF2-40B4-BE49-F238E27FC236}">
              <a16:creationId xmlns:a16="http://schemas.microsoft.com/office/drawing/2014/main" id="{6AC441EB-F295-45AA-B7D2-F3DE84684B0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26" name="Text Box 5">
          <a:extLst>
            <a:ext uri="{FF2B5EF4-FFF2-40B4-BE49-F238E27FC236}">
              <a16:creationId xmlns:a16="http://schemas.microsoft.com/office/drawing/2014/main" id="{F6128BE6-5D42-4C30-A4B1-BC149CB8671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27" name="Text Box 5">
          <a:extLst>
            <a:ext uri="{FF2B5EF4-FFF2-40B4-BE49-F238E27FC236}">
              <a16:creationId xmlns:a16="http://schemas.microsoft.com/office/drawing/2014/main" id="{6DAB4140-8176-4082-AB0C-2FCFDD9542D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28" name="Text Box 5">
          <a:extLst>
            <a:ext uri="{FF2B5EF4-FFF2-40B4-BE49-F238E27FC236}">
              <a16:creationId xmlns:a16="http://schemas.microsoft.com/office/drawing/2014/main" id="{C7CE23FB-5097-4E4D-B378-DC9D0CC4388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29" name="Text Box 5">
          <a:extLst>
            <a:ext uri="{FF2B5EF4-FFF2-40B4-BE49-F238E27FC236}">
              <a16:creationId xmlns:a16="http://schemas.microsoft.com/office/drawing/2014/main" id="{3BADD8EC-5F63-49FF-986C-C6D48B45445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30" name="Text Box 5">
          <a:extLst>
            <a:ext uri="{FF2B5EF4-FFF2-40B4-BE49-F238E27FC236}">
              <a16:creationId xmlns:a16="http://schemas.microsoft.com/office/drawing/2014/main" id="{97BBA7AD-9E8E-4016-A0B6-810D825E535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31" name="Text Box 5">
          <a:extLst>
            <a:ext uri="{FF2B5EF4-FFF2-40B4-BE49-F238E27FC236}">
              <a16:creationId xmlns:a16="http://schemas.microsoft.com/office/drawing/2014/main" id="{E7B18533-5B4E-4088-916C-A2F7803AA25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32" name="Text Box 5">
          <a:extLst>
            <a:ext uri="{FF2B5EF4-FFF2-40B4-BE49-F238E27FC236}">
              <a16:creationId xmlns:a16="http://schemas.microsoft.com/office/drawing/2014/main" id="{D44D2180-4009-45ED-980C-75DE1906302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33" name="Text Box 5">
          <a:extLst>
            <a:ext uri="{FF2B5EF4-FFF2-40B4-BE49-F238E27FC236}">
              <a16:creationId xmlns:a16="http://schemas.microsoft.com/office/drawing/2014/main" id="{7B370081-00F2-49F3-8D81-807DBF186EC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34" name="Text Box 5">
          <a:extLst>
            <a:ext uri="{FF2B5EF4-FFF2-40B4-BE49-F238E27FC236}">
              <a16:creationId xmlns:a16="http://schemas.microsoft.com/office/drawing/2014/main" id="{9EB00972-5A89-4A5E-9AAD-06AC75E2E39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35" name="Text Box 5">
          <a:extLst>
            <a:ext uri="{FF2B5EF4-FFF2-40B4-BE49-F238E27FC236}">
              <a16:creationId xmlns:a16="http://schemas.microsoft.com/office/drawing/2014/main" id="{0DC14CF0-3BFC-4CCD-AA1A-306CAC18D3D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136" name="Text Box 5">
          <a:extLst>
            <a:ext uri="{FF2B5EF4-FFF2-40B4-BE49-F238E27FC236}">
              <a16:creationId xmlns:a16="http://schemas.microsoft.com/office/drawing/2014/main" id="{765F274F-2796-48B9-9197-FB2B077EFC9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137" name="Text Box 5">
          <a:extLst>
            <a:ext uri="{FF2B5EF4-FFF2-40B4-BE49-F238E27FC236}">
              <a16:creationId xmlns:a16="http://schemas.microsoft.com/office/drawing/2014/main" id="{5BC591B6-9D1C-40EA-AFC4-1286E39E274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138" name="Text Box 5">
          <a:extLst>
            <a:ext uri="{FF2B5EF4-FFF2-40B4-BE49-F238E27FC236}">
              <a16:creationId xmlns:a16="http://schemas.microsoft.com/office/drawing/2014/main" id="{0405CBF5-5B62-4592-B79E-DD5BBB64F37A}"/>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139" name="Text Box 5">
          <a:extLst>
            <a:ext uri="{FF2B5EF4-FFF2-40B4-BE49-F238E27FC236}">
              <a16:creationId xmlns:a16="http://schemas.microsoft.com/office/drawing/2014/main" id="{9A3A801A-A066-4A5E-AFD8-6166C53AE346}"/>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140" name="Text Box 5">
          <a:extLst>
            <a:ext uri="{FF2B5EF4-FFF2-40B4-BE49-F238E27FC236}">
              <a16:creationId xmlns:a16="http://schemas.microsoft.com/office/drawing/2014/main" id="{52B1F703-76F0-4DC5-A99B-4C470DDED45A}"/>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141" name="Text Box 5">
          <a:extLst>
            <a:ext uri="{FF2B5EF4-FFF2-40B4-BE49-F238E27FC236}">
              <a16:creationId xmlns:a16="http://schemas.microsoft.com/office/drawing/2014/main" id="{09BE5483-B234-40A3-AAAF-1E3423C30563}"/>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42" name="Text Box 5">
          <a:extLst>
            <a:ext uri="{FF2B5EF4-FFF2-40B4-BE49-F238E27FC236}">
              <a16:creationId xmlns:a16="http://schemas.microsoft.com/office/drawing/2014/main" id="{21C15C7F-F597-4C14-AFD5-702F24A3690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43" name="Text Box 5">
          <a:extLst>
            <a:ext uri="{FF2B5EF4-FFF2-40B4-BE49-F238E27FC236}">
              <a16:creationId xmlns:a16="http://schemas.microsoft.com/office/drawing/2014/main" id="{0862FE91-749F-4D47-886A-7F7592D6A73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44" name="Text Box 5">
          <a:extLst>
            <a:ext uri="{FF2B5EF4-FFF2-40B4-BE49-F238E27FC236}">
              <a16:creationId xmlns:a16="http://schemas.microsoft.com/office/drawing/2014/main" id="{1EA8310F-97DB-4F13-8BEE-10BE965A194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45" name="Text Box 5">
          <a:extLst>
            <a:ext uri="{FF2B5EF4-FFF2-40B4-BE49-F238E27FC236}">
              <a16:creationId xmlns:a16="http://schemas.microsoft.com/office/drawing/2014/main" id="{0E2B1B07-DF8A-4A37-B08B-CBED29F2898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46" name="Text Box 5">
          <a:extLst>
            <a:ext uri="{FF2B5EF4-FFF2-40B4-BE49-F238E27FC236}">
              <a16:creationId xmlns:a16="http://schemas.microsoft.com/office/drawing/2014/main" id="{07630756-94EA-4CB6-895C-D39B415D35A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47" name="Text Box 5">
          <a:extLst>
            <a:ext uri="{FF2B5EF4-FFF2-40B4-BE49-F238E27FC236}">
              <a16:creationId xmlns:a16="http://schemas.microsoft.com/office/drawing/2014/main" id="{13800E7E-36CC-458F-AC3E-CA8C45FA185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48" name="Text Box 5">
          <a:extLst>
            <a:ext uri="{FF2B5EF4-FFF2-40B4-BE49-F238E27FC236}">
              <a16:creationId xmlns:a16="http://schemas.microsoft.com/office/drawing/2014/main" id="{AFE38A38-AD09-46DB-BA60-EF1C5D522A1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49" name="Text Box 5">
          <a:extLst>
            <a:ext uri="{FF2B5EF4-FFF2-40B4-BE49-F238E27FC236}">
              <a16:creationId xmlns:a16="http://schemas.microsoft.com/office/drawing/2014/main" id="{3CFBC1A0-2F7B-4E53-91AC-19C36D3E8FC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50" name="Text Box 5">
          <a:extLst>
            <a:ext uri="{FF2B5EF4-FFF2-40B4-BE49-F238E27FC236}">
              <a16:creationId xmlns:a16="http://schemas.microsoft.com/office/drawing/2014/main" id="{27454500-0945-461F-926D-8155822156C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51" name="Text Box 5">
          <a:extLst>
            <a:ext uri="{FF2B5EF4-FFF2-40B4-BE49-F238E27FC236}">
              <a16:creationId xmlns:a16="http://schemas.microsoft.com/office/drawing/2014/main" id="{3B30EDBD-5F29-4D19-9A49-5EBFC4757CD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52" name="Text Box 5">
          <a:extLst>
            <a:ext uri="{FF2B5EF4-FFF2-40B4-BE49-F238E27FC236}">
              <a16:creationId xmlns:a16="http://schemas.microsoft.com/office/drawing/2014/main" id="{64CCA585-48EE-4B31-9E37-E98069A952D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53" name="Text Box 5">
          <a:extLst>
            <a:ext uri="{FF2B5EF4-FFF2-40B4-BE49-F238E27FC236}">
              <a16:creationId xmlns:a16="http://schemas.microsoft.com/office/drawing/2014/main" id="{9BAFEFF9-B325-4772-82CF-3FEA294A6EA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54" name="Text Box 5">
          <a:extLst>
            <a:ext uri="{FF2B5EF4-FFF2-40B4-BE49-F238E27FC236}">
              <a16:creationId xmlns:a16="http://schemas.microsoft.com/office/drawing/2014/main" id="{43E6D291-6493-4B12-8641-AE196700F35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55" name="Text Box 5">
          <a:extLst>
            <a:ext uri="{FF2B5EF4-FFF2-40B4-BE49-F238E27FC236}">
              <a16:creationId xmlns:a16="http://schemas.microsoft.com/office/drawing/2014/main" id="{3BA549A3-8EA5-4042-AD50-29E610AFA2B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56" name="Text Box 5">
          <a:extLst>
            <a:ext uri="{FF2B5EF4-FFF2-40B4-BE49-F238E27FC236}">
              <a16:creationId xmlns:a16="http://schemas.microsoft.com/office/drawing/2014/main" id="{1E850B7C-8F3A-4F88-835A-87C1DC65D97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57" name="Text Box 5">
          <a:extLst>
            <a:ext uri="{FF2B5EF4-FFF2-40B4-BE49-F238E27FC236}">
              <a16:creationId xmlns:a16="http://schemas.microsoft.com/office/drawing/2014/main" id="{3B9E4541-CE6E-458A-95CE-F29414B0391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58" name="Text Box 5">
          <a:extLst>
            <a:ext uri="{FF2B5EF4-FFF2-40B4-BE49-F238E27FC236}">
              <a16:creationId xmlns:a16="http://schemas.microsoft.com/office/drawing/2014/main" id="{E9FF05EA-FA2F-4A7E-9316-D9BE0D680F2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59" name="Text Box 5">
          <a:extLst>
            <a:ext uri="{FF2B5EF4-FFF2-40B4-BE49-F238E27FC236}">
              <a16:creationId xmlns:a16="http://schemas.microsoft.com/office/drawing/2014/main" id="{A7A3093D-2BB6-443E-B942-81D2B17EB3E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60" name="Text Box 5">
          <a:extLst>
            <a:ext uri="{FF2B5EF4-FFF2-40B4-BE49-F238E27FC236}">
              <a16:creationId xmlns:a16="http://schemas.microsoft.com/office/drawing/2014/main" id="{326232D2-3D12-4201-88EF-7E64D31B29F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61" name="Text Box 5">
          <a:extLst>
            <a:ext uri="{FF2B5EF4-FFF2-40B4-BE49-F238E27FC236}">
              <a16:creationId xmlns:a16="http://schemas.microsoft.com/office/drawing/2014/main" id="{7621AF9A-3BA7-4B6F-9C12-AFD67A8329D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62" name="Text Box 5">
          <a:extLst>
            <a:ext uri="{FF2B5EF4-FFF2-40B4-BE49-F238E27FC236}">
              <a16:creationId xmlns:a16="http://schemas.microsoft.com/office/drawing/2014/main" id="{DE72B53E-3C91-4C7B-A613-4DC32937DFD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63" name="Text Box 5">
          <a:extLst>
            <a:ext uri="{FF2B5EF4-FFF2-40B4-BE49-F238E27FC236}">
              <a16:creationId xmlns:a16="http://schemas.microsoft.com/office/drawing/2014/main" id="{1109F909-794F-413F-A851-5E030CA7F7E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64" name="Text Box 5">
          <a:extLst>
            <a:ext uri="{FF2B5EF4-FFF2-40B4-BE49-F238E27FC236}">
              <a16:creationId xmlns:a16="http://schemas.microsoft.com/office/drawing/2014/main" id="{87CB3B03-B359-4FF9-AA00-7425876B00A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65" name="Text Box 5">
          <a:extLst>
            <a:ext uri="{FF2B5EF4-FFF2-40B4-BE49-F238E27FC236}">
              <a16:creationId xmlns:a16="http://schemas.microsoft.com/office/drawing/2014/main" id="{B2B3C1BF-C216-4CD9-B8D4-C8E6FEAF111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66" name="Text Box 5">
          <a:extLst>
            <a:ext uri="{FF2B5EF4-FFF2-40B4-BE49-F238E27FC236}">
              <a16:creationId xmlns:a16="http://schemas.microsoft.com/office/drawing/2014/main" id="{040A9DDE-C89E-47A0-ADBC-CA5CB139FCC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67" name="Text Box 5">
          <a:extLst>
            <a:ext uri="{FF2B5EF4-FFF2-40B4-BE49-F238E27FC236}">
              <a16:creationId xmlns:a16="http://schemas.microsoft.com/office/drawing/2014/main" id="{A9B1AC08-CD63-4C5B-A2D5-3AA07D4DDB0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68" name="Text Box 5">
          <a:extLst>
            <a:ext uri="{FF2B5EF4-FFF2-40B4-BE49-F238E27FC236}">
              <a16:creationId xmlns:a16="http://schemas.microsoft.com/office/drawing/2014/main" id="{68527703-CA75-4CDC-9410-37E2031D9A2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69" name="Text Box 5">
          <a:extLst>
            <a:ext uri="{FF2B5EF4-FFF2-40B4-BE49-F238E27FC236}">
              <a16:creationId xmlns:a16="http://schemas.microsoft.com/office/drawing/2014/main" id="{0DE4DC85-DD19-4577-8AC8-97743ABEA29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70" name="Text Box 5">
          <a:extLst>
            <a:ext uri="{FF2B5EF4-FFF2-40B4-BE49-F238E27FC236}">
              <a16:creationId xmlns:a16="http://schemas.microsoft.com/office/drawing/2014/main" id="{F51CB8AF-B833-4A75-84DE-AA02EF6AF05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71" name="Text Box 5">
          <a:extLst>
            <a:ext uri="{FF2B5EF4-FFF2-40B4-BE49-F238E27FC236}">
              <a16:creationId xmlns:a16="http://schemas.microsoft.com/office/drawing/2014/main" id="{FC0EDAC4-989D-4BF7-B498-5AC23A4B8F2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72" name="Text Box 5">
          <a:extLst>
            <a:ext uri="{FF2B5EF4-FFF2-40B4-BE49-F238E27FC236}">
              <a16:creationId xmlns:a16="http://schemas.microsoft.com/office/drawing/2014/main" id="{14F3DB67-8637-4D65-8E77-1842133B094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73" name="Text Box 5">
          <a:extLst>
            <a:ext uri="{FF2B5EF4-FFF2-40B4-BE49-F238E27FC236}">
              <a16:creationId xmlns:a16="http://schemas.microsoft.com/office/drawing/2014/main" id="{4C6993AA-45E7-4E17-8AE5-D1BAA43FFEB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74" name="Text Box 5">
          <a:extLst>
            <a:ext uri="{FF2B5EF4-FFF2-40B4-BE49-F238E27FC236}">
              <a16:creationId xmlns:a16="http://schemas.microsoft.com/office/drawing/2014/main" id="{51697E12-E3BC-4189-B442-08EA9308E3F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75" name="Text Box 5">
          <a:extLst>
            <a:ext uri="{FF2B5EF4-FFF2-40B4-BE49-F238E27FC236}">
              <a16:creationId xmlns:a16="http://schemas.microsoft.com/office/drawing/2014/main" id="{B291256A-27E8-4A08-B20D-BD9DBECF2AC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76" name="Text Box 5">
          <a:extLst>
            <a:ext uri="{FF2B5EF4-FFF2-40B4-BE49-F238E27FC236}">
              <a16:creationId xmlns:a16="http://schemas.microsoft.com/office/drawing/2014/main" id="{90946F3D-7C62-4EE1-A24B-AAE8436BE6D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77" name="Text Box 5">
          <a:extLst>
            <a:ext uri="{FF2B5EF4-FFF2-40B4-BE49-F238E27FC236}">
              <a16:creationId xmlns:a16="http://schemas.microsoft.com/office/drawing/2014/main" id="{08B21A14-9DD8-4AEE-910D-BA8F51A3FA2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78" name="Text Box 5">
          <a:extLst>
            <a:ext uri="{FF2B5EF4-FFF2-40B4-BE49-F238E27FC236}">
              <a16:creationId xmlns:a16="http://schemas.microsoft.com/office/drawing/2014/main" id="{04A44516-E289-4BBA-8B12-8CF10E1A6EF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79" name="Text Box 5">
          <a:extLst>
            <a:ext uri="{FF2B5EF4-FFF2-40B4-BE49-F238E27FC236}">
              <a16:creationId xmlns:a16="http://schemas.microsoft.com/office/drawing/2014/main" id="{B972C357-AB19-4DE9-AF70-291345E573C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80" name="Text Box 5">
          <a:extLst>
            <a:ext uri="{FF2B5EF4-FFF2-40B4-BE49-F238E27FC236}">
              <a16:creationId xmlns:a16="http://schemas.microsoft.com/office/drawing/2014/main" id="{03E2C421-FABE-4315-A662-3E94267D00C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81" name="Text Box 5">
          <a:extLst>
            <a:ext uri="{FF2B5EF4-FFF2-40B4-BE49-F238E27FC236}">
              <a16:creationId xmlns:a16="http://schemas.microsoft.com/office/drawing/2014/main" id="{400E6EC6-2D1B-48B3-A9BC-3EEEF0D1D10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82" name="Text Box 5">
          <a:extLst>
            <a:ext uri="{FF2B5EF4-FFF2-40B4-BE49-F238E27FC236}">
              <a16:creationId xmlns:a16="http://schemas.microsoft.com/office/drawing/2014/main" id="{908A5B4C-4D1B-417F-8D1F-F36D542B779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83" name="Text Box 5">
          <a:extLst>
            <a:ext uri="{FF2B5EF4-FFF2-40B4-BE49-F238E27FC236}">
              <a16:creationId xmlns:a16="http://schemas.microsoft.com/office/drawing/2014/main" id="{3F6F8870-37AB-415B-87AA-8C53BA0BB88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184" name="Text Box 5">
          <a:extLst>
            <a:ext uri="{FF2B5EF4-FFF2-40B4-BE49-F238E27FC236}">
              <a16:creationId xmlns:a16="http://schemas.microsoft.com/office/drawing/2014/main" id="{259A9F69-FA57-4BA6-8837-B5192B7EAD1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185" name="Text Box 5">
          <a:extLst>
            <a:ext uri="{FF2B5EF4-FFF2-40B4-BE49-F238E27FC236}">
              <a16:creationId xmlns:a16="http://schemas.microsoft.com/office/drawing/2014/main" id="{A2FB352C-ED94-4AB4-A270-5B89A69EA24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186" name="Text Box 5">
          <a:extLst>
            <a:ext uri="{FF2B5EF4-FFF2-40B4-BE49-F238E27FC236}">
              <a16:creationId xmlns:a16="http://schemas.microsoft.com/office/drawing/2014/main" id="{EC29FBE1-E801-4FAC-81E8-DEDE8ACF5EF9}"/>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187" name="Text Box 5">
          <a:extLst>
            <a:ext uri="{FF2B5EF4-FFF2-40B4-BE49-F238E27FC236}">
              <a16:creationId xmlns:a16="http://schemas.microsoft.com/office/drawing/2014/main" id="{F49C8DF5-703C-4E52-B62C-389536AE6A2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188" name="Text Box 5">
          <a:extLst>
            <a:ext uri="{FF2B5EF4-FFF2-40B4-BE49-F238E27FC236}">
              <a16:creationId xmlns:a16="http://schemas.microsoft.com/office/drawing/2014/main" id="{343C1B90-F476-4001-9069-2BCA81CDC932}"/>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189" name="Text Box 5">
          <a:extLst>
            <a:ext uri="{FF2B5EF4-FFF2-40B4-BE49-F238E27FC236}">
              <a16:creationId xmlns:a16="http://schemas.microsoft.com/office/drawing/2014/main" id="{4AAAD538-6E66-4ECC-AA3B-74AEA2586E5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190" name="Text Box 5">
          <a:extLst>
            <a:ext uri="{FF2B5EF4-FFF2-40B4-BE49-F238E27FC236}">
              <a16:creationId xmlns:a16="http://schemas.microsoft.com/office/drawing/2014/main" id="{FA65D888-CA58-4591-904A-0B32658142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191" name="Text Box 5">
          <a:extLst>
            <a:ext uri="{FF2B5EF4-FFF2-40B4-BE49-F238E27FC236}">
              <a16:creationId xmlns:a16="http://schemas.microsoft.com/office/drawing/2014/main" id="{3242E0C5-024B-4800-BB37-F856B42455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192" name="Text Box 5">
          <a:extLst>
            <a:ext uri="{FF2B5EF4-FFF2-40B4-BE49-F238E27FC236}">
              <a16:creationId xmlns:a16="http://schemas.microsoft.com/office/drawing/2014/main" id="{C8CA299D-3586-4805-BA72-DC87ADEE93D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193" name="Text Box 5">
          <a:extLst>
            <a:ext uri="{FF2B5EF4-FFF2-40B4-BE49-F238E27FC236}">
              <a16:creationId xmlns:a16="http://schemas.microsoft.com/office/drawing/2014/main" id="{4D8A1C9E-057E-420F-A277-4DC5A54787A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194" name="Text Box 5">
          <a:extLst>
            <a:ext uri="{FF2B5EF4-FFF2-40B4-BE49-F238E27FC236}">
              <a16:creationId xmlns:a16="http://schemas.microsoft.com/office/drawing/2014/main" id="{4512B696-E375-4165-8B35-821A0E8C9D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195" name="Text Box 5">
          <a:extLst>
            <a:ext uri="{FF2B5EF4-FFF2-40B4-BE49-F238E27FC236}">
              <a16:creationId xmlns:a16="http://schemas.microsoft.com/office/drawing/2014/main" id="{F6CF5938-4E3A-4A14-96F3-024F5CE271B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196" name="Text Box 5">
          <a:extLst>
            <a:ext uri="{FF2B5EF4-FFF2-40B4-BE49-F238E27FC236}">
              <a16:creationId xmlns:a16="http://schemas.microsoft.com/office/drawing/2014/main" id="{B48E843E-E586-4179-9597-7F534BC0AB9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197" name="Text Box 5">
          <a:extLst>
            <a:ext uri="{FF2B5EF4-FFF2-40B4-BE49-F238E27FC236}">
              <a16:creationId xmlns:a16="http://schemas.microsoft.com/office/drawing/2014/main" id="{62301883-6578-4E01-8648-8DEE8679F87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198" name="Text Box 5">
          <a:extLst>
            <a:ext uri="{FF2B5EF4-FFF2-40B4-BE49-F238E27FC236}">
              <a16:creationId xmlns:a16="http://schemas.microsoft.com/office/drawing/2014/main" id="{643420A4-EA14-4FBE-8268-BC10E58BDE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199" name="Text Box 5">
          <a:extLst>
            <a:ext uri="{FF2B5EF4-FFF2-40B4-BE49-F238E27FC236}">
              <a16:creationId xmlns:a16="http://schemas.microsoft.com/office/drawing/2014/main" id="{A0C93D66-EB9F-4AEC-AD30-26E14A9001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00" name="Text Box 5">
          <a:extLst>
            <a:ext uri="{FF2B5EF4-FFF2-40B4-BE49-F238E27FC236}">
              <a16:creationId xmlns:a16="http://schemas.microsoft.com/office/drawing/2014/main" id="{5123A451-3283-4138-B9E2-78BC404F9A9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01" name="Text Box 5">
          <a:extLst>
            <a:ext uri="{FF2B5EF4-FFF2-40B4-BE49-F238E27FC236}">
              <a16:creationId xmlns:a16="http://schemas.microsoft.com/office/drawing/2014/main" id="{E32C4C68-69FF-4146-9B7F-B7489EFA9B1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02" name="Text Box 5">
          <a:extLst>
            <a:ext uri="{FF2B5EF4-FFF2-40B4-BE49-F238E27FC236}">
              <a16:creationId xmlns:a16="http://schemas.microsoft.com/office/drawing/2014/main" id="{094AC3C9-03B6-4DF2-AC75-66E233D8E5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03" name="Text Box 5">
          <a:extLst>
            <a:ext uri="{FF2B5EF4-FFF2-40B4-BE49-F238E27FC236}">
              <a16:creationId xmlns:a16="http://schemas.microsoft.com/office/drawing/2014/main" id="{AD291896-8683-4AD0-B2BB-E2CFFBC54F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04" name="Text Box 5">
          <a:extLst>
            <a:ext uri="{FF2B5EF4-FFF2-40B4-BE49-F238E27FC236}">
              <a16:creationId xmlns:a16="http://schemas.microsoft.com/office/drawing/2014/main" id="{3170A86B-1396-4346-85BF-4B71223430A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05" name="Text Box 5">
          <a:extLst>
            <a:ext uri="{FF2B5EF4-FFF2-40B4-BE49-F238E27FC236}">
              <a16:creationId xmlns:a16="http://schemas.microsoft.com/office/drawing/2014/main" id="{A02C8645-D7F2-472F-8EF3-A60CD19BB40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06" name="Text Box 5">
          <a:extLst>
            <a:ext uri="{FF2B5EF4-FFF2-40B4-BE49-F238E27FC236}">
              <a16:creationId xmlns:a16="http://schemas.microsoft.com/office/drawing/2014/main" id="{C2342CCB-603A-4A70-98CA-072B24609A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07" name="Text Box 5">
          <a:extLst>
            <a:ext uri="{FF2B5EF4-FFF2-40B4-BE49-F238E27FC236}">
              <a16:creationId xmlns:a16="http://schemas.microsoft.com/office/drawing/2014/main" id="{96594EB6-62BC-4DF1-8650-F7FF805D68E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08" name="Text Box 5">
          <a:extLst>
            <a:ext uri="{FF2B5EF4-FFF2-40B4-BE49-F238E27FC236}">
              <a16:creationId xmlns:a16="http://schemas.microsoft.com/office/drawing/2014/main" id="{E8773D98-A39F-4FFB-9FD9-9B219720DD1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09" name="Text Box 5">
          <a:extLst>
            <a:ext uri="{FF2B5EF4-FFF2-40B4-BE49-F238E27FC236}">
              <a16:creationId xmlns:a16="http://schemas.microsoft.com/office/drawing/2014/main" id="{735974A0-5732-4D64-B951-EAE2A253E6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10" name="Text Box 5">
          <a:extLst>
            <a:ext uri="{FF2B5EF4-FFF2-40B4-BE49-F238E27FC236}">
              <a16:creationId xmlns:a16="http://schemas.microsoft.com/office/drawing/2014/main" id="{04874F85-A0E4-4989-9FA1-D76F6BF83F6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11" name="Text Box 5">
          <a:extLst>
            <a:ext uri="{FF2B5EF4-FFF2-40B4-BE49-F238E27FC236}">
              <a16:creationId xmlns:a16="http://schemas.microsoft.com/office/drawing/2014/main" id="{0EA52E22-7268-4438-9458-86051D12E65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12" name="Text Box 5">
          <a:extLst>
            <a:ext uri="{FF2B5EF4-FFF2-40B4-BE49-F238E27FC236}">
              <a16:creationId xmlns:a16="http://schemas.microsoft.com/office/drawing/2014/main" id="{8D836117-F059-4DD1-B1E8-9BB07F0496F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13" name="Text Box 5">
          <a:extLst>
            <a:ext uri="{FF2B5EF4-FFF2-40B4-BE49-F238E27FC236}">
              <a16:creationId xmlns:a16="http://schemas.microsoft.com/office/drawing/2014/main" id="{E95027A4-C6AE-44EC-AD5A-CA73127446D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14" name="Text Box 5">
          <a:extLst>
            <a:ext uri="{FF2B5EF4-FFF2-40B4-BE49-F238E27FC236}">
              <a16:creationId xmlns:a16="http://schemas.microsoft.com/office/drawing/2014/main" id="{BDEE7292-A710-4A5B-ADA1-9DAFDE849CC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15" name="Text Box 5">
          <a:extLst>
            <a:ext uri="{FF2B5EF4-FFF2-40B4-BE49-F238E27FC236}">
              <a16:creationId xmlns:a16="http://schemas.microsoft.com/office/drawing/2014/main" id="{D756CAD8-700C-4A4D-8E27-8CD96089B36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16" name="Text Box 5">
          <a:extLst>
            <a:ext uri="{FF2B5EF4-FFF2-40B4-BE49-F238E27FC236}">
              <a16:creationId xmlns:a16="http://schemas.microsoft.com/office/drawing/2014/main" id="{E028B28A-77C7-4296-8243-BC4D44EBE52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17" name="Text Box 5">
          <a:extLst>
            <a:ext uri="{FF2B5EF4-FFF2-40B4-BE49-F238E27FC236}">
              <a16:creationId xmlns:a16="http://schemas.microsoft.com/office/drawing/2014/main" id="{C04BAA93-94CB-45E2-9277-E9C16D3D166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18" name="Text Box 5">
          <a:extLst>
            <a:ext uri="{FF2B5EF4-FFF2-40B4-BE49-F238E27FC236}">
              <a16:creationId xmlns:a16="http://schemas.microsoft.com/office/drawing/2014/main" id="{CC3A8FE6-4FAC-4947-B32B-536A46348B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19" name="Text Box 5">
          <a:extLst>
            <a:ext uri="{FF2B5EF4-FFF2-40B4-BE49-F238E27FC236}">
              <a16:creationId xmlns:a16="http://schemas.microsoft.com/office/drawing/2014/main" id="{2AD836F7-1C72-451E-AC51-EAE59F90DC0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20" name="Text Box 5">
          <a:extLst>
            <a:ext uri="{FF2B5EF4-FFF2-40B4-BE49-F238E27FC236}">
              <a16:creationId xmlns:a16="http://schemas.microsoft.com/office/drawing/2014/main" id="{7F6830FC-B477-4C0E-B69B-7EC1679D95B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21" name="Text Box 5">
          <a:extLst>
            <a:ext uri="{FF2B5EF4-FFF2-40B4-BE49-F238E27FC236}">
              <a16:creationId xmlns:a16="http://schemas.microsoft.com/office/drawing/2014/main" id="{8746DF9D-6369-4B10-B867-27E0F649EB0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22" name="Text Box 5">
          <a:extLst>
            <a:ext uri="{FF2B5EF4-FFF2-40B4-BE49-F238E27FC236}">
              <a16:creationId xmlns:a16="http://schemas.microsoft.com/office/drawing/2014/main" id="{F8B1CB10-0FBF-4F93-9A39-2061036BC7C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23" name="Text Box 5">
          <a:extLst>
            <a:ext uri="{FF2B5EF4-FFF2-40B4-BE49-F238E27FC236}">
              <a16:creationId xmlns:a16="http://schemas.microsoft.com/office/drawing/2014/main" id="{7721F3B1-59ED-4102-8114-CE9F94D916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24" name="Text Box 5">
          <a:extLst>
            <a:ext uri="{FF2B5EF4-FFF2-40B4-BE49-F238E27FC236}">
              <a16:creationId xmlns:a16="http://schemas.microsoft.com/office/drawing/2014/main" id="{5E3967AB-3B6B-406D-8B97-4166D2DD284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25" name="Text Box 5">
          <a:extLst>
            <a:ext uri="{FF2B5EF4-FFF2-40B4-BE49-F238E27FC236}">
              <a16:creationId xmlns:a16="http://schemas.microsoft.com/office/drawing/2014/main" id="{5FD2AF20-E2C0-4EBD-B874-DB51C601AA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26" name="Text Box 5">
          <a:extLst>
            <a:ext uri="{FF2B5EF4-FFF2-40B4-BE49-F238E27FC236}">
              <a16:creationId xmlns:a16="http://schemas.microsoft.com/office/drawing/2014/main" id="{8E3A00B0-DE13-43AE-8D4F-892ED6E4EA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27" name="Text Box 5">
          <a:extLst>
            <a:ext uri="{FF2B5EF4-FFF2-40B4-BE49-F238E27FC236}">
              <a16:creationId xmlns:a16="http://schemas.microsoft.com/office/drawing/2014/main" id="{B6FABE3E-F799-43D4-BBA0-D2FDBDE2EFD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28" name="Text Box 5">
          <a:extLst>
            <a:ext uri="{FF2B5EF4-FFF2-40B4-BE49-F238E27FC236}">
              <a16:creationId xmlns:a16="http://schemas.microsoft.com/office/drawing/2014/main" id="{8718615D-FF61-430E-A428-7B0FA277912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29" name="Text Box 5">
          <a:extLst>
            <a:ext uri="{FF2B5EF4-FFF2-40B4-BE49-F238E27FC236}">
              <a16:creationId xmlns:a16="http://schemas.microsoft.com/office/drawing/2014/main" id="{E4E8D458-418E-4630-B3A6-8B1D9A15504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30" name="Text Box 5">
          <a:extLst>
            <a:ext uri="{FF2B5EF4-FFF2-40B4-BE49-F238E27FC236}">
              <a16:creationId xmlns:a16="http://schemas.microsoft.com/office/drawing/2014/main" id="{E5D82FBC-F29A-4508-9AF3-8FF0F6DD8F4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31" name="Text Box 5">
          <a:extLst>
            <a:ext uri="{FF2B5EF4-FFF2-40B4-BE49-F238E27FC236}">
              <a16:creationId xmlns:a16="http://schemas.microsoft.com/office/drawing/2014/main" id="{03B1FD09-733A-443F-96A8-29491041EF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32" name="Text Box 5">
          <a:extLst>
            <a:ext uri="{FF2B5EF4-FFF2-40B4-BE49-F238E27FC236}">
              <a16:creationId xmlns:a16="http://schemas.microsoft.com/office/drawing/2014/main" id="{503BE4E6-D244-4786-8027-780E322ECEB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33" name="Text Box 5">
          <a:extLst>
            <a:ext uri="{FF2B5EF4-FFF2-40B4-BE49-F238E27FC236}">
              <a16:creationId xmlns:a16="http://schemas.microsoft.com/office/drawing/2014/main" id="{1D0BCE45-889A-4795-97B8-17BFB3213E6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234" name="Text Box 5">
          <a:extLst>
            <a:ext uri="{FF2B5EF4-FFF2-40B4-BE49-F238E27FC236}">
              <a16:creationId xmlns:a16="http://schemas.microsoft.com/office/drawing/2014/main" id="{EBF6045C-C7D3-4B11-A492-E39CC248772C}"/>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235" name="Text Box 5">
          <a:extLst>
            <a:ext uri="{FF2B5EF4-FFF2-40B4-BE49-F238E27FC236}">
              <a16:creationId xmlns:a16="http://schemas.microsoft.com/office/drawing/2014/main" id="{7DBC5484-979D-4742-8211-C22DD0428B0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236" name="Text Box 5">
          <a:extLst>
            <a:ext uri="{FF2B5EF4-FFF2-40B4-BE49-F238E27FC236}">
              <a16:creationId xmlns:a16="http://schemas.microsoft.com/office/drawing/2014/main" id="{E845A239-7E9C-412A-B9D4-CACA4F6BF80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237" name="Text Box 5">
          <a:extLst>
            <a:ext uri="{FF2B5EF4-FFF2-40B4-BE49-F238E27FC236}">
              <a16:creationId xmlns:a16="http://schemas.microsoft.com/office/drawing/2014/main" id="{F4504C67-6202-43FB-932D-4D7B2F87914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38" name="Text Box 5">
          <a:extLst>
            <a:ext uri="{FF2B5EF4-FFF2-40B4-BE49-F238E27FC236}">
              <a16:creationId xmlns:a16="http://schemas.microsoft.com/office/drawing/2014/main" id="{3DDC6852-EA8D-45A9-95CF-1231FDCBD7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39" name="Text Box 5">
          <a:extLst>
            <a:ext uri="{FF2B5EF4-FFF2-40B4-BE49-F238E27FC236}">
              <a16:creationId xmlns:a16="http://schemas.microsoft.com/office/drawing/2014/main" id="{322C2009-EC74-4F6B-96D9-CD8704E1704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40" name="Text Box 5">
          <a:extLst>
            <a:ext uri="{FF2B5EF4-FFF2-40B4-BE49-F238E27FC236}">
              <a16:creationId xmlns:a16="http://schemas.microsoft.com/office/drawing/2014/main" id="{E30C3612-A487-4329-8E8A-D4B5B2854C6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41" name="Text Box 5">
          <a:extLst>
            <a:ext uri="{FF2B5EF4-FFF2-40B4-BE49-F238E27FC236}">
              <a16:creationId xmlns:a16="http://schemas.microsoft.com/office/drawing/2014/main" id="{D86A67EB-C152-4BD4-A192-A83A7631E55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42" name="Text Box 5">
          <a:extLst>
            <a:ext uri="{FF2B5EF4-FFF2-40B4-BE49-F238E27FC236}">
              <a16:creationId xmlns:a16="http://schemas.microsoft.com/office/drawing/2014/main" id="{DAC9A235-406A-47B9-B597-45A2BCB849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43" name="Text Box 5">
          <a:extLst>
            <a:ext uri="{FF2B5EF4-FFF2-40B4-BE49-F238E27FC236}">
              <a16:creationId xmlns:a16="http://schemas.microsoft.com/office/drawing/2014/main" id="{B7971C93-D3B2-430F-9700-3BA4A289E79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44" name="Text Box 5">
          <a:extLst>
            <a:ext uri="{FF2B5EF4-FFF2-40B4-BE49-F238E27FC236}">
              <a16:creationId xmlns:a16="http://schemas.microsoft.com/office/drawing/2014/main" id="{6F81C463-1F48-4227-8E7C-1C52327D970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45" name="Text Box 5">
          <a:extLst>
            <a:ext uri="{FF2B5EF4-FFF2-40B4-BE49-F238E27FC236}">
              <a16:creationId xmlns:a16="http://schemas.microsoft.com/office/drawing/2014/main" id="{D78E24DE-B00B-4E02-A639-94278CC7919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46" name="Text Box 5">
          <a:extLst>
            <a:ext uri="{FF2B5EF4-FFF2-40B4-BE49-F238E27FC236}">
              <a16:creationId xmlns:a16="http://schemas.microsoft.com/office/drawing/2014/main" id="{6998FD56-8CFF-473F-B72F-A699A31F70B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47" name="Text Box 5">
          <a:extLst>
            <a:ext uri="{FF2B5EF4-FFF2-40B4-BE49-F238E27FC236}">
              <a16:creationId xmlns:a16="http://schemas.microsoft.com/office/drawing/2014/main" id="{98964484-4666-44A7-9EBA-88AF27CFBC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48" name="Text Box 5">
          <a:extLst>
            <a:ext uri="{FF2B5EF4-FFF2-40B4-BE49-F238E27FC236}">
              <a16:creationId xmlns:a16="http://schemas.microsoft.com/office/drawing/2014/main" id="{D16F53BB-9608-443B-84C9-BDC73FE04C7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49" name="Text Box 5">
          <a:extLst>
            <a:ext uri="{FF2B5EF4-FFF2-40B4-BE49-F238E27FC236}">
              <a16:creationId xmlns:a16="http://schemas.microsoft.com/office/drawing/2014/main" id="{5C334E78-62C6-4495-ABD7-96FF410A47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50" name="Text Box 5">
          <a:extLst>
            <a:ext uri="{FF2B5EF4-FFF2-40B4-BE49-F238E27FC236}">
              <a16:creationId xmlns:a16="http://schemas.microsoft.com/office/drawing/2014/main" id="{7ABD2C56-270C-4C2E-B06F-4132DAE4110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51" name="Text Box 5">
          <a:extLst>
            <a:ext uri="{FF2B5EF4-FFF2-40B4-BE49-F238E27FC236}">
              <a16:creationId xmlns:a16="http://schemas.microsoft.com/office/drawing/2014/main" id="{9F81E5D1-88B4-4B05-B0CA-3BF5B54CA56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52" name="Text Box 5">
          <a:extLst>
            <a:ext uri="{FF2B5EF4-FFF2-40B4-BE49-F238E27FC236}">
              <a16:creationId xmlns:a16="http://schemas.microsoft.com/office/drawing/2014/main" id="{7546F1A0-ACF3-49CC-8121-A754F12529A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53" name="Text Box 5">
          <a:extLst>
            <a:ext uri="{FF2B5EF4-FFF2-40B4-BE49-F238E27FC236}">
              <a16:creationId xmlns:a16="http://schemas.microsoft.com/office/drawing/2014/main" id="{F654B0D7-8B38-4C7C-A45A-4DF214B3753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54" name="Text Box 5">
          <a:extLst>
            <a:ext uri="{FF2B5EF4-FFF2-40B4-BE49-F238E27FC236}">
              <a16:creationId xmlns:a16="http://schemas.microsoft.com/office/drawing/2014/main" id="{E692F3C2-9AFE-4803-9727-0EAA560C39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55" name="Text Box 5">
          <a:extLst>
            <a:ext uri="{FF2B5EF4-FFF2-40B4-BE49-F238E27FC236}">
              <a16:creationId xmlns:a16="http://schemas.microsoft.com/office/drawing/2014/main" id="{6F8E6F7B-E4C2-425D-BC3F-243E4D39E4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56" name="Text Box 5">
          <a:extLst>
            <a:ext uri="{FF2B5EF4-FFF2-40B4-BE49-F238E27FC236}">
              <a16:creationId xmlns:a16="http://schemas.microsoft.com/office/drawing/2014/main" id="{EB503A4C-2B14-4D39-AF05-9A058872FE3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57" name="Text Box 5">
          <a:extLst>
            <a:ext uri="{FF2B5EF4-FFF2-40B4-BE49-F238E27FC236}">
              <a16:creationId xmlns:a16="http://schemas.microsoft.com/office/drawing/2014/main" id="{3FF819B5-DF6A-4A14-968F-2D283F6E50A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58" name="Text Box 5">
          <a:extLst>
            <a:ext uri="{FF2B5EF4-FFF2-40B4-BE49-F238E27FC236}">
              <a16:creationId xmlns:a16="http://schemas.microsoft.com/office/drawing/2014/main" id="{4A04D6AF-D3FE-4661-8367-1426CF2BA22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59" name="Text Box 5">
          <a:extLst>
            <a:ext uri="{FF2B5EF4-FFF2-40B4-BE49-F238E27FC236}">
              <a16:creationId xmlns:a16="http://schemas.microsoft.com/office/drawing/2014/main" id="{5FD2D05F-ED3A-4BF5-9B81-F14B0F4980A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60" name="Text Box 5">
          <a:extLst>
            <a:ext uri="{FF2B5EF4-FFF2-40B4-BE49-F238E27FC236}">
              <a16:creationId xmlns:a16="http://schemas.microsoft.com/office/drawing/2014/main" id="{9BB977B5-6CFB-4A9F-B250-5CE7CA45930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61" name="Text Box 5">
          <a:extLst>
            <a:ext uri="{FF2B5EF4-FFF2-40B4-BE49-F238E27FC236}">
              <a16:creationId xmlns:a16="http://schemas.microsoft.com/office/drawing/2014/main" id="{AE20782E-CC93-4B98-B0F1-6FC738055D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62" name="Text Box 5">
          <a:extLst>
            <a:ext uri="{FF2B5EF4-FFF2-40B4-BE49-F238E27FC236}">
              <a16:creationId xmlns:a16="http://schemas.microsoft.com/office/drawing/2014/main" id="{89A252FD-8F77-4ECB-86D5-547674C5DE5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63" name="Text Box 5">
          <a:extLst>
            <a:ext uri="{FF2B5EF4-FFF2-40B4-BE49-F238E27FC236}">
              <a16:creationId xmlns:a16="http://schemas.microsoft.com/office/drawing/2014/main" id="{CD3518D7-D182-4E2B-9B8D-DFBC336CBC3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64" name="Text Box 5">
          <a:extLst>
            <a:ext uri="{FF2B5EF4-FFF2-40B4-BE49-F238E27FC236}">
              <a16:creationId xmlns:a16="http://schemas.microsoft.com/office/drawing/2014/main" id="{CB458CCE-421F-4960-B28D-C5EA5C8E16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65" name="Text Box 5">
          <a:extLst>
            <a:ext uri="{FF2B5EF4-FFF2-40B4-BE49-F238E27FC236}">
              <a16:creationId xmlns:a16="http://schemas.microsoft.com/office/drawing/2014/main" id="{02F17CCD-4DBC-4F5A-A9A1-882C701FFE3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66" name="Text Box 5">
          <a:extLst>
            <a:ext uri="{FF2B5EF4-FFF2-40B4-BE49-F238E27FC236}">
              <a16:creationId xmlns:a16="http://schemas.microsoft.com/office/drawing/2014/main" id="{4740818F-1BA9-4BA9-93B2-595B4FD3186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67" name="Text Box 5">
          <a:extLst>
            <a:ext uri="{FF2B5EF4-FFF2-40B4-BE49-F238E27FC236}">
              <a16:creationId xmlns:a16="http://schemas.microsoft.com/office/drawing/2014/main" id="{E1BDEC82-85C7-44F4-85A0-1BC0FC4625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68" name="Text Box 5">
          <a:extLst>
            <a:ext uri="{FF2B5EF4-FFF2-40B4-BE49-F238E27FC236}">
              <a16:creationId xmlns:a16="http://schemas.microsoft.com/office/drawing/2014/main" id="{8807D60F-EF05-4DC2-AE9E-7B49EB9E1C3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69" name="Text Box 5">
          <a:extLst>
            <a:ext uri="{FF2B5EF4-FFF2-40B4-BE49-F238E27FC236}">
              <a16:creationId xmlns:a16="http://schemas.microsoft.com/office/drawing/2014/main" id="{08FBFDCE-1F6E-4676-A425-F5A283D422C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70" name="Text Box 5">
          <a:extLst>
            <a:ext uri="{FF2B5EF4-FFF2-40B4-BE49-F238E27FC236}">
              <a16:creationId xmlns:a16="http://schemas.microsoft.com/office/drawing/2014/main" id="{B5D3A063-94B2-4F3D-992D-75069EE082A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71" name="Text Box 5">
          <a:extLst>
            <a:ext uri="{FF2B5EF4-FFF2-40B4-BE49-F238E27FC236}">
              <a16:creationId xmlns:a16="http://schemas.microsoft.com/office/drawing/2014/main" id="{5EA6A8EB-184F-4AC3-8C06-600BF108E9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72" name="Text Box 5">
          <a:extLst>
            <a:ext uri="{FF2B5EF4-FFF2-40B4-BE49-F238E27FC236}">
              <a16:creationId xmlns:a16="http://schemas.microsoft.com/office/drawing/2014/main" id="{335B9CDF-021C-4C48-8D31-2E9F49353B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73" name="Text Box 5">
          <a:extLst>
            <a:ext uri="{FF2B5EF4-FFF2-40B4-BE49-F238E27FC236}">
              <a16:creationId xmlns:a16="http://schemas.microsoft.com/office/drawing/2014/main" id="{3AAE80C2-E634-4AF0-BA61-298B202332E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74" name="Text Box 5">
          <a:extLst>
            <a:ext uri="{FF2B5EF4-FFF2-40B4-BE49-F238E27FC236}">
              <a16:creationId xmlns:a16="http://schemas.microsoft.com/office/drawing/2014/main" id="{85687448-5858-4C44-948D-F64D3A014BC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75" name="Text Box 5">
          <a:extLst>
            <a:ext uri="{FF2B5EF4-FFF2-40B4-BE49-F238E27FC236}">
              <a16:creationId xmlns:a16="http://schemas.microsoft.com/office/drawing/2014/main" id="{4B0A2E08-4D1D-45A8-AE5B-3981E2704E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76" name="Text Box 5">
          <a:extLst>
            <a:ext uri="{FF2B5EF4-FFF2-40B4-BE49-F238E27FC236}">
              <a16:creationId xmlns:a16="http://schemas.microsoft.com/office/drawing/2014/main" id="{F87E2170-690A-41B2-A5EF-3A91389A5B4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77" name="Text Box 5">
          <a:extLst>
            <a:ext uri="{FF2B5EF4-FFF2-40B4-BE49-F238E27FC236}">
              <a16:creationId xmlns:a16="http://schemas.microsoft.com/office/drawing/2014/main" id="{E5925AA3-43DF-4B19-809B-ACE0A9C63F2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78" name="Text Box 5">
          <a:extLst>
            <a:ext uri="{FF2B5EF4-FFF2-40B4-BE49-F238E27FC236}">
              <a16:creationId xmlns:a16="http://schemas.microsoft.com/office/drawing/2014/main" id="{3AFF08E1-3AD4-4949-B5CB-9C53BF7F71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79" name="Text Box 5">
          <a:extLst>
            <a:ext uri="{FF2B5EF4-FFF2-40B4-BE49-F238E27FC236}">
              <a16:creationId xmlns:a16="http://schemas.microsoft.com/office/drawing/2014/main" id="{06E7B5CC-4923-4812-9CCD-E8B4CE9FD2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80" name="Text Box 5">
          <a:extLst>
            <a:ext uri="{FF2B5EF4-FFF2-40B4-BE49-F238E27FC236}">
              <a16:creationId xmlns:a16="http://schemas.microsoft.com/office/drawing/2014/main" id="{069A6725-C54B-42E1-BBB1-0B02D0F7EEC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81" name="Text Box 5">
          <a:extLst>
            <a:ext uri="{FF2B5EF4-FFF2-40B4-BE49-F238E27FC236}">
              <a16:creationId xmlns:a16="http://schemas.microsoft.com/office/drawing/2014/main" id="{412B7700-DA79-4D7C-92AB-99E047EB43E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282" name="Text Box 5">
          <a:extLst>
            <a:ext uri="{FF2B5EF4-FFF2-40B4-BE49-F238E27FC236}">
              <a16:creationId xmlns:a16="http://schemas.microsoft.com/office/drawing/2014/main" id="{0E78A054-CD2A-4AB4-BB88-A66B65B5FCF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283" name="Text Box 5">
          <a:extLst>
            <a:ext uri="{FF2B5EF4-FFF2-40B4-BE49-F238E27FC236}">
              <a16:creationId xmlns:a16="http://schemas.microsoft.com/office/drawing/2014/main" id="{1C4BC36C-831D-46A8-B08C-214503E5CF8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284" name="Text Box 5">
          <a:extLst>
            <a:ext uri="{FF2B5EF4-FFF2-40B4-BE49-F238E27FC236}">
              <a16:creationId xmlns:a16="http://schemas.microsoft.com/office/drawing/2014/main" id="{358C6723-B89D-48BC-BB2B-A4AB0ABCBC0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285" name="Text Box 5">
          <a:extLst>
            <a:ext uri="{FF2B5EF4-FFF2-40B4-BE49-F238E27FC236}">
              <a16:creationId xmlns:a16="http://schemas.microsoft.com/office/drawing/2014/main" id="{0505224A-8224-409E-B16D-72A77E8248A0}"/>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86" name="Text Box 5">
          <a:extLst>
            <a:ext uri="{FF2B5EF4-FFF2-40B4-BE49-F238E27FC236}">
              <a16:creationId xmlns:a16="http://schemas.microsoft.com/office/drawing/2014/main" id="{6A64D359-BFB4-4700-9165-54026BAE399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87" name="Text Box 5">
          <a:extLst>
            <a:ext uri="{FF2B5EF4-FFF2-40B4-BE49-F238E27FC236}">
              <a16:creationId xmlns:a16="http://schemas.microsoft.com/office/drawing/2014/main" id="{20648787-C24C-4E5E-BA0A-09D0F76BB5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88" name="Text Box 5">
          <a:extLst>
            <a:ext uri="{FF2B5EF4-FFF2-40B4-BE49-F238E27FC236}">
              <a16:creationId xmlns:a16="http://schemas.microsoft.com/office/drawing/2014/main" id="{61102E73-1F85-4A70-929D-81A12F87E69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89" name="Text Box 5">
          <a:extLst>
            <a:ext uri="{FF2B5EF4-FFF2-40B4-BE49-F238E27FC236}">
              <a16:creationId xmlns:a16="http://schemas.microsoft.com/office/drawing/2014/main" id="{826D15FF-026F-4144-892A-83DFAC59A6A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90" name="Text Box 5">
          <a:extLst>
            <a:ext uri="{FF2B5EF4-FFF2-40B4-BE49-F238E27FC236}">
              <a16:creationId xmlns:a16="http://schemas.microsoft.com/office/drawing/2014/main" id="{BD3B27BB-2D94-444E-830F-1F91D497B50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91" name="Text Box 5">
          <a:extLst>
            <a:ext uri="{FF2B5EF4-FFF2-40B4-BE49-F238E27FC236}">
              <a16:creationId xmlns:a16="http://schemas.microsoft.com/office/drawing/2014/main" id="{F22DA993-B304-444F-8805-80D46E7B42B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92" name="Text Box 5">
          <a:extLst>
            <a:ext uri="{FF2B5EF4-FFF2-40B4-BE49-F238E27FC236}">
              <a16:creationId xmlns:a16="http://schemas.microsoft.com/office/drawing/2014/main" id="{6A224C9D-806F-4151-8BDE-7F67204FF2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93" name="Text Box 5">
          <a:extLst>
            <a:ext uri="{FF2B5EF4-FFF2-40B4-BE49-F238E27FC236}">
              <a16:creationId xmlns:a16="http://schemas.microsoft.com/office/drawing/2014/main" id="{0F5B4CEE-8107-4012-ADCE-A00D9A520F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94" name="Text Box 5">
          <a:extLst>
            <a:ext uri="{FF2B5EF4-FFF2-40B4-BE49-F238E27FC236}">
              <a16:creationId xmlns:a16="http://schemas.microsoft.com/office/drawing/2014/main" id="{9907B187-A547-4C95-B124-1FB9F45F1FB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95" name="Text Box 5">
          <a:extLst>
            <a:ext uri="{FF2B5EF4-FFF2-40B4-BE49-F238E27FC236}">
              <a16:creationId xmlns:a16="http://schemas.microsoft.com/office/drawing/2014/main" id="{F981F7C6-F542-431B-AB79-C81158DC02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96" name="Text Box 5">
          <a:extLst>
            <a:ext uri="{FF2B5EF4-FFF2-40B4-BE49-F238E27FC236}">
              <a16:creationId xmlns:a16="http://schemas.microsoft.com/office/drawing/2014/main" id="{D3B7570F-5B54-4375-B996-05AE2E38C90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97" name="Text Box 5">
          <a:extLst>
            <a:ext uri="{FF2B5EF4-FFF2-40B4-BE49-F238E27FC236}">
              <a16:creationId xmlns:a16="http://schemas.microsoft.com/office/drawing/2014/main" id="{D00C6520-F1AC-42C9-A285-AF119421D8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298" name="Text Box 5">
          <a:extLst>
            <a:ext uri="{FF2B5EF4-FFF2-40B4-BE49-F238E27FC236}">
              <a16:creationId xmlns:a16="http://schemas.microsoft.com/office/drawing/2014/main" id="{8FEFD952-BD81-443B-917C-AB341D7C97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299" name="Text Box 5">
          <a:extLst>
            <a:ext uri="{FF2B5EF4-FFF2-40B4-BE49-F238E27FC236}">
              <a16:creationId xmlns:a16="http://schemas.microsoft.com/office/drawing/2014/main" id="{4F330AF5-5BE3-473D-9B08-4EC540EA4B9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00" name="Text Box 5">
          <a:extLst>
            <a:ext uri="{FF2B5EF4-FFF2-40B4-BE49-F238E27FC236}">
              <a16:creationId xmlns:a16="http://schemas.microsoft.com/office/drawing/2014/main" id="{39079DF5-8BAA-4E4D-874F-6D0DBBBC91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01" name="Text Box 5">
          <a:extLst>
            <a:ext uri="{FF2B5EF4-FFF2-40B4-BE49-F238E27FC236}">
              <a16:creationId xmlns:a16="http://schemas.microsoft.com/office/drawing/2014/main" id="{428F543D-A4D7-4B8E-8C2C-E7C0EC67066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02" name="Text Box 5">
          <a:extLst>
            <a:ext uri="{FF2B5EF4-FFF2-40B4-BE49-F238E27FC236}">
              <a16:creationId xmlns:a16="http://schemas.microsoft.com/office/drawing/2014/main" id="{A14882AB-2B97-4364-BA7B-BD445D77C37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03" name="Text Box 5">
          <a:extLst>
            <a:ext uri="{FF2B5EF4-FFF2-40B4-BE49-F238E27FC236}">
              <a16:creationId xmlns:a16="http://schemas.microsoft.com/office/drawing/2014/main" id="{09E5F116-9332-441A-8F8C-FA1857D2816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04" name="Text Box 5">
          <a:extLst>
            <a:ext uri="{FF2B5EF4-FFF2-40B4-BE49-F238E27FC236}">
              <a16:creationId xmlns:a16="http://schemas.microsoft.com/office/drawing/2014/main" id="{ACDEED06-C186-4F71-8282-8B0076E33CD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05" name="Text Box 5">
          <a:extLst>
            <a:ext uri="{FF2B5EF4-FFF2-40B4-BE49-F238E27FC236}">
              <a16:creationId xmlns:a16="http://schemas.microsoft.com/office/drawing/2014/main" id="{C21B943F-4B47-463A-A184-81ED5F25B4A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06" name="Text Box 5">
          <a:extLst>
            <a:ext uri="{FF2B5EF4-FFF2-40B4-BE49-F238E27FC236}">
              <a16:creationId xmlns:a16="http://schemas.microsoft.com/office/drawing/2014/main" id="{47BF4488-85D0-4BD4-AB77-2145869138F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07" name="Text Box 5">
          <a:extLst>
            <a:ext uri="{FF2B5EF4-FFF2-40B4-BE49-F238E27FC236}">
              <a16:creationId xmlns:a16="http://schemas.microsoft.com/office/drawing/2014/main" id="{BBE1DEE2-845B-44ED-8B95-8D452517EAC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08" name="Text Box 5">
          <a:extLst>
            <a:ext uri="{FF2B5EF4-FFF2-40B4-BE49-F238E27FC236}">
              <a16:creationId xmlns:a16="http://schemas.microsoft.com/office/drawing/2014/main" id="{23BE3DBD-95E6-407A-99F0-359E6E78DC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09" name="Text Box 5">
          <a:extLst>
            <a:ext uri="{FF2B5EF4-FFF2-40B4-BE49-F238E27FC236}">
              <a16:creationId xmlns:a16="http://schemas.microsoft.com/office/drawing/2014/main" id="{F14C1C52-A43D-452E-B08E-873562D5C5D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10" name="Text Box 5">
          <a:extLst>
            <a:ext uri="{FF2B5EF4-FFF2-40B4-BE49-F238E27FC236}">
              <a16:creationId xmlns:a16="http://schemas.microsoft.com/office/drawing/2014/main" id="{E8056CDF-ED47-4B8C-9AAF-83BACE6095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11" name="Text Box 5">
          <a:extLst>
            <a:ext uri="{FF2B5EF4-FFF2-40B4-BE49-F238E27FC236}">
              <a16:creationId xmlns:a16="http://schemas.microsoft.com/office/drawing/2014/main" id="{371535EA-647B-441F-885F-79EE9C8767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12" name="Text Box 5">
          <a:extLst>
            <a:ext uri="{FF2B5EF4-FFF2-40B4-BE49-F238E27FC236}">
              <a16:creationId xmlns:a16="http://schemas.microsoft.com/office/drawing/2014/main" id="{0BBD1F73-2084-47EF-9EF7-8256490D92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13" name="Text Box 5">
          <a:extLst>
            <a:ext uri="{FF2B5EF4-FFF2-40B4-BE49-F238E27FC236}">
              <a16:creationId xmlns:a16="http://schemas.microsoft.com/office/drawing/2014/main" id="{FCBDB4B8-11BD-4238-B132-279C1EA48FC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14" name="Text Box 5">
          <a:extLst>
            <a:ext uri="{FF2B5EF4-FFF2-40B4-BE49-F238E27FC236}">
              <a16:creationId xmlns:a16="http://schemas.microsoft.com/office/drawing/2014/main" id="{D6FB171E-D32C-486A-A689-CA9D5D07DD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15" name="Text Box 5">
          <a:extLst>
            <a:ext uri="{FF2B5EF4-FFF2-40B4-BE49-F238E27FC236}">
              <a16:creationId xmlns:a16="http://schemas.microsoft.com/office/drawing/2014/main" id="{F88D2B2D-5F48-4FDF-8A4A-002CE9BFAD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16" name="Text Box 5">
          <a:extLst>
            <a:ext uri="{FF2B5EF4-FFF2-40B4-BE49-F238E27FC236}">
              <a16:creationId xmlns:a16="http://schemas.microsoft.com/office/drawing/2014/main" id="{6FA33E3A-4376-453F-B153-5A92075F476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17" name="Text Box 5">
          <a:extLst>
            <a:ext uri="{FF2B5EF4-FFF2-40B4-BE49-F238E27FC236}">
              <a16:creationId xmlns:a16="http://schemas.microsoft.com/office/drawing/2014/main" id="{0E4D4DD9-FDC8-452C-9C6D-88E67E0C4D5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18" name="Text Box 5">
          <a:extLst>
            <a:ext uri="{FF2B5EF4-FFF2-40B4-BE49-F238E27FC236}">
              <a16:creationId xmlns:a16="http://schemas.microsoft.com/office/drawing/2014/main" id="{AB0E74E5-C8D8-45E9-8DD7-2D4E110FEA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19" name="Text Box 5">
          <a:extLst>
            <a:ext uri="{FF2B5EF4-FFF2-40B4-BE49-F238E27FC236}">
              <a16:creationId xmlns:a16="http://schemas.microsoft.com/office/drawing/2014/main" id="{80B02E1B-7F4E-4E34-9635-23D466DF703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20" name="Text Box 5">
          <a:extLst>
            <a:ext uri="{FF2B5EF4-FFF2-40B4-BE49-F238E27FC236}">
              <a16:creationId xmlns:a16="http://schemas.microsoft.com/office/drawing/2014/main" id="{D989E112-B19C-44F5-849E-946A17C079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21" name="Text Box 5">
          <a:extLst>
            <a:ext uri="{FF2B5EF4-FFF2-40B4-BE49-F238E27FC236}">
              <a16:creationId xmlns:a16="http://schemas.microsoft.com/office/drawing/2014/main" id="{A36969FB-C5F2-4B37-A12D-2341CA272D4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22" name="Text Box 5">
          <a:extLst>
            <a:ext uri="{FF2B5EF4-FFF2-40B4-BE49-F238E27FC236}">
              <a16:creationId xmlns:a16="http://schemas.microsoft.com/office/drawing/2014/main" id="{090981C5-56CD-41ED-8230-B7C843841F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23" name="Text Box 5">
          <a:extLst>
            <a:ext uri="{FF2B5EF4-FFF2-40B4-BE49-F238E27FC236}">
              <a16:creationId xmlns:a16="http://schemas.microsoft.com/office/drawing/2014/main" id="{B78707DC-02F0-4D2F-93A6-F40B924FEA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24" name="Text Box 5">
          <a:extLst>
            <a:ext uri="{FF2B5EF4-FFF2-40B4-BE49-F238E27FC236}">
              <a16:creationId xmlns:a16="http://schemas.microsoft.com/office/drawing/2014/main" id="{B6D56B92-2B29-47DF-BD0A-8839E236F3A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25" name="Text Box 5">
          <a:extLst>
            <a:ext uri="{FF2B5EF4-FFF2-40B4-BE49-F238E27FC236}">
              <a16:creationId xmlns:a16="http://schemas.microsoft.com/office/drawing/2014/main" id="{CB2E994B-EC85-4F46-A6BB-45C6CF78C7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26" name="Text Box 5">
          <a:extLst>
            <a:ext uri="{FF2B5EF4-FFF2-40B4-BE49-F238E27FC236}">
              <a16:creationId xmlns:a16="http://schemas.microsoft.com/office/drawing/2014/main" id="{1CCD9EFE-8CE2-4B2C-8D3A-D491C8502F0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27" name="Text Box 5">
          <a:extLst>
            <a:ext uri="{FF2B5EF4-FFF2-40B4-BE49-F238E27FC236}">
              <a16:creationId xmlns:a16="http://schemas.microsoft.com/office/drawing/2014/main" id="{D7F01E10-2771-4FDE-AAF8-DF4BDB8F5C3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328" name="Text Box 5">
          <a:extLst>
            <a:ext uri="{FF2B5EF4-FFF2-40B4-BE49-F238E27FC236}">
              <a16:creationId xmlns:a16="http://schemas.microsoft.com/office/drawing/2014/main" id="{FD87DF94-C9A0-4929-A843-A5E91BD4BB8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329" name="Text Box 5">
          <a:extLst>
            <a:ext uri="{FF2B5EF4-FFF2-40B4-BE49-F238E27FC236}">
              <a16:creationId xmlns:a16="http://schemas.microsoft.com/office/drawing/2014/main" id="{072D1021-9857-447B-9756-485A3C2696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330" name="Text Box 5">
          <a:extLst>
            <a:ext uri="{FF2B5EF4-FFF2-40B4-BE49-F238E27FC236}">
              <a16:creationId xmlns:a16="http://schemas.microsoft.com/office/drawing/2014/main" id="{BFA29BF3-5329-4914-97C4-F04DCC2B949B}"/>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331" name="Text Box 5">
          <a:extLst>
            <a:ext uri="{FF2B5EF4-FFF2-40B4-BE49-F238E27FC236}">
              <a16:creationId xmlns:a16="http://schemas.microsoft.com/office/drawing/2014/main" id="{65E04C93-4EC9-45CD-9857-89434663DFCB}"/>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332" name="Text Box 5">
          <a:extLst>
            <a:ext uri="{FF2B5EF4-FFF2-40B4-BE49-F238E27FC236}">
              <a16:creationId xmlns:a16="http://schemas.microsoft.com/office/drawing/2014/main" id="{B5C4F659-0BBA-416B-9C30-A2433E5B07F2}"/>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333" name="Text Box 5">
          <a:extLst>
            <a:ext uri="{FF2B5EF4-FFF2-40B4-BE49-F238E27FC236}">
              <a16:creationId xmlns:a16="http://schemas.microsoft.com/office/drawing/2014/main" id="{11A7D563-2B40-4904-B0DF-DEE79A7D0EEA}"/>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34" name="Text Box 5">
          <a:extLst>
            <a:ext uri="{FF2B5EF4-FFF2-40B4-BE49-F238E27FC236}">
              <a16:creationId xmlns:a16="http://schemas.microsoft.com/office/drawing/2014/main" id="{F776A745-4F17-4D77-88ED-7B2F3ED5C21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35" name="Text Box 5">
          <a:extLst>
            <a:ext uri="{FF2B5EF4-FFF2-40B4-BE49-F238E27FC236}">
              <a16:creationId xmlns:a16="http://schemas.microsoft.com/office/drawing/2014/main" id="{924D7ECF-ECF4-41C2-A3F5-5371C82F7F8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36" name="Text Box 5">
          <a:extLst>
            <a:ext uri="{FF2B5EF4-FFF2-40B4-BE49-F238E27FC236}">
              <a16:creationId xmlns:a16="http://schemas.microsoft.com/office/drawing/2014/main" id="{05C23A62-ABD5-4624-957B-B73361CBC50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37" name="Text Box 5">
          <a:extLst>
            <a:ext uri="{FF2B5EF4-FFF2-40B4-BE49-F238E27FC236}">
              <a16:creationId xmlns:a16="http://schemas.microsoft.com/office/drawing/2014/main" id="{FDFA0A37-381D-49C9-9C29-AA92480354C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38" name="Text Box 5">
          <a:extLst>
            <a:ext uri="{FF2B5EF4-FFF2-40B4-BE49-F238E27FC236}">
              <a16:creationId xmlns:a16="http://schemas.microsoft.com/office/drawing/2014/main" id="{9DB237F9-D1B7-4BC1-B712-AE5D8B9E69C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39" name="Text Box 5">
          <a:extLst>
            <a:ext uri="{FF2B5EF4-FFF2-40B4-BE49-F238E27FC236}">
              <a16:creationId xmlns:a16="http://schemas.microsoft.com/office/drawing/2014/main" id="{DEF7B9F0-E3F2-4D97-9267-7AED1051DBF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40" name="Text Box 5">
          <a:extLst>
            <a:ext uri="{FF2B5EF4-FFF2-40B4-BE49-F238E27FC236}">
              <a16:creationId xmlns:a16="http://schemas.microsoft.com/office/drawing/2014/main" id="{D1F61419-B6EE-4015-A0E5-4EBA88F55D0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41" name="Text Box 5">
          <a:extLst>
            <a:ext uri="{FF2B5EF4-FFF2-40B4-BE49-F238E27FC236}">
              <a16:creationId xmlns:a16="http://schemas.microsoft.com/office/drawing/2014/main" id="{7A9513D6-C87E-4DA0-8573-1FF06A199FA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42" name="Text Box 5">
          <a:extLst>
            <a:ext uri="{FF2B5EF4-FFF2-40B4-BE49-F238E27FC236}">
              <a16:creationId xmlns:a16="http://schemas.microsoft.com/office/drawing/2014/main" id="{9FDD8EC0-F662-4D63-83BA-0B4A5C787B0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43" name="Text Box 5">
          <a:extLst>
            <a:ext uri="{FF2B5EF4-FFF2-40B4-BE49-F238E27FC236}">
              <a16:creationId xmlns:a16="http://schemas.microsoft.com/office/drawing/2014/main" id="{BDA9B151-4EE9-4560-B020-9F8AA6ACB1E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44" name="Text Box 5">
          <a:extLst>
            <a:ext uri="{FF2B5EF4-FFF2-40B4-BE49-F238E27FC236}">
              <a16:creationId xmlns:a16="http://schemas.microsoft.com/office/drawing/2014/main" id="{8DD810F4-1597-4047-A6C0-09F8789E310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45" name="Text Box 5">
          <a:extLst>
            <a:ext uri="{FF2B5EF4-FFF2-40B4-BE49-F238E27FC236}">
              <a16:creationId xmlns:a16="http://schemas.microsoft.com/office/drawing/2014/main" id="{0C928E7D-7588-4703-8985-F2987DC3155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46" name="Text Box 5">
          <a:extLst>
            <a:ext uri="{FF2B5EF4-FFF2-40B4-BE49-F238E27FC236}">
              <a16:creationId xmlns:a16="http://schemas.microsoft.com/office/drawing/2014/main" id="{64A0F530-7874-4BD2-8972-87D4C5AB28E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47" name="Text Box 5">
          <a:extLst>
            <a:ext uri="{FF2B5EF4-FFF2-40B4-BE49-F238E27FC236}">
              <a16:creationId xmlns:a16="http://schemas.microsoft.com/office/drawing/2014/main" id="{EE8D082A-657A-43BC-806E-7E5D0901161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48" name="Text Box 5">
          <a:extLst>
            <a:ext uri="{FF2B5EF4-FFF2-40B4-BE49-F238E27FC236}">
              <a16:creationId xmlns:a16="http://schemas.microsoft.com/office/drawing/2014/main" id="{4E6882EE-72EA-4DE3-AB74-592EBB55DF7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49" name="Text Box 5">
          <a:extLst>
            <a:ext uri="{FF2B5EF4-FFF2-40B4-BE49-F238E27FC236}">
              <a16:creationId xmlns:a16="http://schemas.microsoft.com/office/drawing/2014/main" id="{7EA18C3C-92A2-4080-A79F-EF8D58C52CD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50" name="Text Box 5">
          <a:extLst>
            <a:ext uri="{FF2B5EF4-FFF2-40B4-BE49-F238E27FC236}">
              <a16:creationId xmlns:a16="http://schemas.microsoft.com/office/drawing/2014/main" id="{88C2745A-1978-4A6F-9F41-CB73D99FBA6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51" name="Text Box 5">
          <a:extLst>
            <a:ext uri="{FF2B5EF4-FFF2-40B4-BE49-F238E27FC236}">
              <a16:creationId xmlns:a16="http://schemas.microsoft.com/office/drawing/2014/main" id="{573BBFF6-3708-4E96-9D32-B41F1D1A7C7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52" name="Text Box 5">
          <a:extLst>
            <a:ext uri="{FF2B5EF4-FFF2-40B4-BE49-F238E27FC236}">
              <a16:creationId xmlns:a16="http://schemas.microsoft.com/office/drawing/2014/main" id="{C5D7E208-AEC4-489E-80C3-A31128D76F7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53" name="Text Box 5">
          <a:extLst>
            <a:ext uri="{FF2B5EF4-FFF2-40B4-BE49-F238E27FC236}">
              <a16:creationId xmlns:a16="http://schemas.microsoft.com/office/drawing/2014/main" id="{63759065-EAC7-48F4-A1FF-568FEA13104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54" name="Text Box 5">
          <a:extLst>
            <a:ext uri="{FF2B5EF4-FFF2-40B4-BE49-F238E27FC236}">
              <a16:creationId xmlns:a16="http://schemas.microsoft.com/office/drawing/2014/main" id="{29D47690-9C6B-4A0E-8E36-11013A6419D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55" name="Text Box 5">
          <a:extLst>
            <a:ext uri="{FF2B5EF4-FFF2-40B4-BE49-F238E27FC236}">
              <a16:creationId xmlns:a16="http://schemas.microsoft.com/office/drawing/2014/main" id="{DC498DB3-CE4A-4B93-8D47-32A43DDFE40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56" name="Text Box 5">
          <a:extLst>
            <a:ext uri="{FF2B5EF4-FFF2-40B4-BE49-F238E27FC236}">
              <a16:creationId xmlns:a16="http://schemas.microsoft.com/office/drawing/2014/main" id="{451140F7-65BD-4532-95C2-CE10E507B10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57" name="Text Box 5">
          <a:extLst>
            <a:ext uri="{FF2B5EF4-FFF2-40B4-BE49-F238E27FC236}">
              <a16:creationId xmlns:a16="http://schemas.microsoft.com/office/drawing/2014/main" id="{A3B4E2F7-2264-4FD2-80CB-3D56CADBA36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58" name="Text Box 5">
          <a:extLst>
            <a:ext uri="{FF2B5EF4-FFF2-40B4-BE49-F238E27FC236}">
              <a16:creationId xmlns:a16="http://schemas.microsoft.com/office/drawing/2014/main" id="{9D270BD3-A2FB-4BB6-8999-F9139D36870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59" name="Text Box 5">
          <a:extLst>
            <a:ext uri="{FF2B5EF4-FFF2-40B4-BE49-F238E27FC236}">
              <a16:creationId xmlns:a16="http://schemas.microsoft.com/office/drawing/2014/main" id="{1FCB4442-1BBB-4D25-8ECC-D9CB42EAC87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60" name="Text Box 5">
          <a:extLst>
            <a:ext uri="{FF2B5EF4-FFF2-40B4-BE49-F238E27FC236}">
              <a16:creationId xmlns:a16="http://schemas.microsoft.com/office/drawing/2014/main" id="{DDA55C1D-A0C4-476D-AAA9-15F7CEE647F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61" name="Text Box 5">
          <a:extLst>
            <a:ext uri="{FF2B5EF4-FFF2-40B4-BE49-F238E27FC236}">
              <a16:creationId xmlns:a16="http://schemas.microsoft.com/office/drawing/2014/main" id="{E36C604C-68ED-47FB-AA13-478CEE04DBF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62" name="Text Box 5">
          <a:extLst>
            <a:ext uri="{FF2B5EF4-FFF2-40B4-BE49-F238E27FC236}">
              <a16:creationId xmlns:a16="http://schemas.microsoft.com/office/drawing/2014/main" id="{6A1FC922-BD1A-477C-A9C1-F73E3C0A765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63" name="Text Box 5">
          <a:extLst>
            <a:ext uri="{FF2B5EF4-FFF2-40B4-BE49-F238E27FC236}">
              <a16:creationId xmlns:a16="http://schemas.microsoft.com/office/drawing/2014/main" id="{8C9B290C-83B4-4F23-A8CC-63C19C756DE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64" name="Text Box 5">
          <a:extLst>
            <a:ext uri="{FF2B5EF4-FFF2-40B4-BE49-F238E27FC236}">
              <a16:creationId xmlns:a16="http://schemas.microsoft.com/office/drawing/2014/main" id="{3C913EE9-133C-4941-BF6A-7CC8AD3E713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65" name="Text Box 5">
          <a:extLst>
            <a:ext uri="{FF2B5EF4-FFF2-40B4-BE49-F238E27FC236}">
              <a16:creationId xmlns:a16="http://schemas.microsoft.com/office/drawing/2014/main" id="{4DCF19A5-9A32-4162-923D-1FDE98E221C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66" name="Text Box 5">
          <a:extLst>
            <a:ext uri="{FF2B5EF4-FFF2-40B4-BE49-F238E27FC236}">
              <a16:creationId xmlns:a16="http://schemas.microsoft.com/office/drawing/2014/main" id="{8E6F5F34-E813-4D8E-A1C3-8D0E068CEB3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67" name="Text Box 5">
          <a:extLst>
            <a:ext uri="{FF2B5EF4-FFF2-40B4-BE49-F238E27FC236}">
              <a16:creationId xmlns:a16="http://schemas.microsoft.com/office/drawing/2014/main" id="{A27BFC1D-C95D-48A7-A198-9D8BED68028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68" name="Text Box 5">
          <a:extLst>
            <a:ext uri="{FF2B5EF4-FFF2-40B4-BE49-F238E27FC236}">
              <a16:creationId xmlns:a16="http://schemas.microsoft.com/office/drawing/2014/main" id="{D43795CF-9E2C-41BB-B0DD-0E13D764AC9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69" name="Text Box 5">
          <a:extLst>
            <a:ext uri="{FF2B5EF4-FFF2-40B4-BE49-F238E27FC236}">
              <a16:creationId xmlns:a16="http://schemas.microsoft.com/office/drawing/2014/main" id="{9049086D-9560-4BF6-A9A5-84F61BF0C21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70" name="Text Box 5">
          <a:extLst>
            <a:ext uri="{FF2B5EF4-FFF2-40B4-BE49-F238E27FC236}">
              <a16:creationId xmlns:a16="http://schemas.microsoft.com/office/drawing/2014/main" id="{51370101-9FD0-4E8C-A4FE-436A2EF39A2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71" name="Text Box 5">
          <a:extLst>
            <a:ext uri="{FF2B5EF4-FFF2-40B4-BE49-F238E27FC236}">
              <a16:creationId xmlns:a16="http://schemas.microsoft.com/office/drawing/2014/main" id="{8D13D33D-2400-438F-90ED-2ECB784475F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72" name="Text Box 5">
          <a:extLst>
            <a:ext uri="{FF2B5EF4-FFF2-40B4-BE49-F238E27FC236}">
              <a16:creationId xmlns:a16="http://schemas.microsoft.com/office/drawing/2014/main" id="{E35EFF53-2522-43E4-BCAD-AA2C395C3E5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73" name="Text Box 5">
          <a:extLst>
            <a:ext uri="{FF2B5EF4-FFF2-40B4-BE49-F238E27FC236}">
              <a16:creationId xmlns:a16="http://schemas.microsoft.com/office/drawing/2014/main" id="{FBE75175-FBA2-48D0-939C-06FC6FE1F31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74" name="Text Box 5">
          <a:extLst>
            <a:ext uri="{FF2B5EF4-FFF2-40B4-BE49-F238E27FC236}">
              <a16:creationId xmlns:a16="http://schemas.microsoft.com/office/drawing/2014/main" id="{FBC2A01D-B03E-4B2A-8BD8-3950ABBAC9F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75" name="Text Box 5">
          <a:extLst>
            <a:ext uri="{FF2B5EF4-FFF2-40B4-BE49-F238E27FC236}">
              <a16:creationId xmlns:a16="http://schemas.microsoft.com/office/drawing/2014/main" id="{62A71D26-1C2B-4EC9-8676-445B172041E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376" name="Text Box 5">
          <a:extLst>
            <a:ext uri="{FF2B5EF4-FFF2-40B4-BE49-F238E27FC236}">
              <a16:creationId xmlns:a16="http://schemas.microsoft.com/office/drawing/2014/main" id="{70EF367B-5552-4235-8395-21873B28652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377" name="Text Box 5">
          <a:extLst>
            <a:ext uri="{FF2B5EF4-FFF2-40B4-BE49-F238E27FC236}">
              <a16:creationId xmlns:a16="http://schemas.microsoft.com/office/drawing/2014/main" id="{4CFA7F30-DFD9-4B37-B0A7-EECA0E399E0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378" name="Text Box 5">
          <a:extLst>
            <a:ext uri="{FF2B5EF4-FFF2-40B4-BE49-F238E27FC236}">
              <a16:creationId xmlns:a16="http://schemas.microsoft.com/office/drawing/2014/main" id="{ABCA7BB9-8DEB-44FF-A7BA-F9391415C3CA}"/>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379" name="Text Box 5">
          <a:extLst>
            <a:ext uri="{FF2B5EF4-FFF2-40B4-BE49-F238E27FC236}">
              <a16:creationId xmlns:a16="http://schemas.microsoft.com/office/drawing/2014/main" id="{30F84749-CBCE-4AE7-B166-F6754A0DA977}"/>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380" name="Text Box 5">
          <a:extLst>
            <a:ext uri="{FF2B5EF4-FFF2-40B4-BE49-F238E27FC236}">
              <a16:creationId xmlns:a16="http://schemas.microsoft.com/office/drawing/2014/main" id="{88305584-5BD4-48B5-8BB8-32062D112F23}"/>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381" name="Text Box 5">
          <a:extLst>
            <a:ext uri="{FF2B5EF4-FFF2-40B4-BE49-F238E27FC236}">
              <a16:creationId xmlns:a16="http://schemas.microsoft.com/office/drawing/2014/main" id="{EB8907CD-2A59-479E-A903-BE1316C928EC}"/>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82" name="Text Box 5">
          <a:extLst>
            <a:ext uri="{FF2B5EF4-FFF2-40B4-BE49-F238E27FC236}">
              <a16:creationId xmlns:a16="http://schemas.microsoft.com/office/drawing/2014/main" id="{79C6ED56-D3B8-4DB6-84A7-2E35AF780AD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83" name="Text Box 5">
          <a:extLst>
            <a:ext uri="{FF2B5EF4-FFF2-40B4-BE49-F238E27FC236}">
              <a16:creationId xmlns:a16="http://schemas.microsoft.com/office/drawing/2014/main" id="{4A31390D-BD24-4429-A69E-B0B33525AE5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84" name="Text Box 5">
          <a:extLst>
            <a:ext uri="{FF2B5EF4-FFF2-40B4-BE49-F238E27FC236}">
              <a16:creationId xmlns:a16="http://schemas.microsoft.com/office/drawing/2014/main" id="{C120C6A8-E1F3-4BEC-9CC4-2077BD90E60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85" name="Text Box 5">
          <a:extLst>
            <a:ext uri="{FF2B5EF4-FFF2-40B4-BE49-F238E27FC236}">
              <a16:creationId xmlns:a16="http://schemas.microsoft.com/office/drawing/2014/main" id="{E15E4707-97A1-4702-A22F-F983F7C0B5B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86" name="Text Box 5">
          <a:extLst>
            <a:ext uri="{FF2B5EF4-FFF2-40B4-BE49-F238E27FC236}">
              <a16:creationId xmlns:a16="http://schemas.microsoft.com/office/drawing/2014/main" id="{B61927BB-92F3-4334-8A26-DA867846B58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87" name="Text Box 5">
          <a:extLst>
            <a:ext uri="{FF2B5EF4-FFF2-40B4-BE49-F238E27FC236}">
              <a16:creationId xmlns:a16="http://schemas.microsoft.com/office/drawing/2014/main" id="{E7E7EC1D-E5FF-43EE-8A03-A31F2E95190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88" name="Text Box 5">
          <a:extLst>
            <a:ext uri="{FF2B5EF4-FFF2-40B4-BE49-F238E27FC236}">
              <a16:creationId xmlns:a16="http://schemas.microsoft.com/office/drawing/2014/main" id="{BBE53FB6-4270-4EAF-A33D-1484190E2FA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89" name="Text Box 5">
          <a:extLst>
            <a:ext uri="{FF2B5EF4-FFF2-40B4-BE49-F238E27FC236}">
              <a16:creationId xmlns:a16="http://schemas.microsoft.com/office/drawing/2014/main" id="{8FD01931-3396-483B-A300-644EF4D9494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90" name="Text Box 5">
          <a:extLst>
            <a:ext uri="{FF2B5EF4-FFF2-40B4-BE49-F238E27FC236}">
              <a16:creationId xmlns:a16="http://schemas.microsoft.com/office/drawing/2014/main" id="{6C0DAF0C-F529-447C-B282-6ADD82FD92A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91" name="Text Box 5">
          <a:extLst>
            <a:ext uri="{FF2B5EF4-FFF2-40B4-BE49-F238E27FC236}">
              <a16:creationId xmlns:a16="http://schemas.microsoft.com/office/drawing/2014/main" id="{83766DAD-6844-495D-998D-27EE9DAD90C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92" name="Text Box 5">
          <a:extLst>
            <a:ext uri="{FF2B5EF4-FFF2-40B4-BE49-F238E27FC236}">
              <a16:creationId xmlns:a16="http://schemas.microsoft.com/office/drawing/2014/main" id="{43200152-A9F7-4FC9-A0B7-684691A6F14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93" name="Text Box 5">
          <a:extLst>
            <a:ext uri="{FF2B5EF4-FFF2-40B4-BE49-F238E27FC236}">
              <a16:creationId xmlns:a16="http://schemas.microsoft.com/office/drawing/2014/main" id="{90716F98-FBB2-4DB8-A512-6E718F161B7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94" name="Text Box 5">
          <a:extLst>
            <a:ext uri="{FF2B5EF4-FFF2-40B4-BE49-F238E27FC236}">
              <a16:creationId xmlns:a16="http://schemas.microsoft.com/office/drawing/2014/main" id="{A7DDD199-6AA1-4BC6-B004-96799E9E7ED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95" name="Text Box 5">
          <a:extLst>
            <a:ext uri="{FF2B5EF4-FFF2-40B4-BE49-F238E27FC236}">
              <a16:creationId xmlns:a16="http://schemas.microsoft.com/office/drawing/2014/main" id="{FA06561E-37E8-44C2-B7B2-D0B3DABE42F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96" name="Text Box 5">
          <a:extLst>
            <a:ext uri="{FF2B5EF4-FFF2-40B4-BE49-F238E27FC236}">
              <a16:creationId xmlns:a16="http://schemas.microsoft.com/office/drawing/2014/main" id="{AA0BE67F-7FD3-4904-A067-EB117CF5A39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97" name="Text Box 5">
          <a:extLst>
            <a:ext uri="{FF2B5EF4-FFF2-40B4-BE49-F238E27FC236}">
              <a16:creationId xmlns:a16="http://schemas.microsoft.com/office/drawing/2014/main" id="{803FB196-2ED2-41E0-9232-1B30CED2B9E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398" name="Text Box 5">
          <a:extLst>
            <a:ext uri="{FF2B5EF4-FFF2-40B4-BE49-F238E27FC236}">
              <a16:creationId xmlns:a16="http://schemas.microsoft.com/office/drawing/2014/main" id="{EAA23B83-40B9-4BD1-A96A-7EA864CA662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399" name="Text Box 5">
          <a:extLst>
            <a:ext uri="{FF2B5EF4-FFF2-40B4-BE49-F238E27FC236}">
              <a16:creationId xmlns:a16="http://schemas.microsoft.com/office/drawing/2014/main" id="{5B9FE2F3-B9C5-4365-9C0A-1DA620526BA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00" name="Text Box 5">
          <a:extLst>
            <a:ext uri="{FF2B5EF4-FFF2-40B4-BE49-F238E27FC236}">
              <a16:creationId xmlns:a16="http://schemas.microsoft.com/office/drawing/2014/main" id="{12B4F113-67A9-4644-8D4F-540582C75BB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01" name="Text Box 5">
          <a:extLst>
            <a:ext uri="{FF2B5EF4-FFF2-40B4-BE49-F238E27FC236}">
              <a16:creationId xmlns:a16="http://schemas.microsoft.com/office/drawing/2014/main" id="{57DB4627-47CA-4C46-8BB6-02B3A7B3200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02" name="Text Box 5">
          <a:extLst>
            <a:ext uri="{FF2B5EF4-FFF2-40B4-BE49-F238E27FC236}">
              <a16:creationId xmlns:a16="http://schemas.microsoft.com/office/drawing/2014/main" id="{897DD743-1038-4B7D-B7FF-DD8FD7170B8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03" name="Text Box 5">
          <a:extLst>
            <a:ext uri="{FF2B5EF4-FFF2-40B4-BE49-F238E27FC236}">
              <a16:creationId xmlns:a16="http://schemas.microsoft.com/office/drawing/2014/main" id="{4BB7CC0D-E2AB-4DDE-8CB3-47985709C28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04" name="Text Box 5">
          <a:extLst>
            <a:ext uri="{FF2B5EF4-FFF2-40B4-BE49-F238E27FC236}">
              <a16:creationId xmlns:a16="http://schemas.microsoft.com/office/drawing/2014/main" id="{1F2CD7BD-7ADC-4776-A117-9EC9176C8C1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05" name="Text Box 5">
          <a:extLst>
            <a:ext uri="{FF2B5EF4-FFF2-40B4-BE49-F238E27FC236}">
              <a16:creationId xmlns:a16="http://schemas.microsoft.com/office/drawing/2014/main" id="{17245C56-A823-49B0-9EB4-EF229DF1670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06" name="Text Box 5">
          <a:extLst>
            <a:ext uri="{FF2B5EF4-FFF2-40B4-BE49-F238E27FC236}">
              <a16:creationId xmlns:a16="http://schemas.microsoft.com/office/drawing/2014/main" id="{09F57FD5-2A45-4044-B85F-EEA4EB693D9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07" name="Text Box 5">
          <a:extLst>
            <a:ext uri="{FF2B5EF4-FFF2-40B4-BE49-F238E27FC236}">
              <a16:creationId xmlns:a16="http://schemas.microsoft.com/office/drawing/2014/main" id="{3D4FAAC0-3D5D-4C59-8F5F-420921E6D3D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08" name="Text Box 5">
          <a:extLst>
            <a:ext uri="{FF2B5EF4-FFF2-40B4-BE49-F238E27FC236}">
              <a16:creationId xmlns:a16="http://schemas.microsoft.com/office/drawing/2014/main" id="{E108A778-80ED-4B0E-8EF2-4441E3D0DEB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09" name="Text Box 5">
          <a:extLst>
            <a:ext uri="{FF2B5EF4-FFF2-40B4-BE49-F238E27FC236}">
              <a16:creationId xmlns:a16="http://schemas.microsoft.com/office/drawing/2014/main" id="{4ADBC72A-3A55-4553-8643-2AEA14119E5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10" name="Text Box 5">
          <a:extLst>
            <a:ext uri="{FF2B5EF4-FFF2-40B4-BE49-F238E27FC236}">
              <a16:creationId xmlns:a16="http://schemas.microsoft.com/office/drawing/2014/main" id="{6005B41A-08B0-48B6-A938-7CA03AF58FA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11" name="Text Box 5">
          <a:extLst>
            <a:ext uri="{FF2B5EF4-FFF2-40B4-BE49-F238E27FC236}">
              <a16:creationId xmlns:a16="http://schemas.microsoft.com/office/drawing/2014/main" id="{6BD07818-A2E1-4299-B6C3-C5CF54421CB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12" name="Text Box 5">
          <a:extLst>
            <a:ext uri="{FF2B5EF4-FFF2-40B4-BE49-F238E27FC236}">
              <a16:creationId xmlns:a16="http://schemas.microsoft.com/office/drawing/2014/main" id="{BD044265-4277-40F5-894A-44CFAD52BCA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13" name="Text Box 5">
          <a:extLst>
            <a:ext uri="{FF2B5EF4-FFF2-40B4-BE49-F238E27FC236}">
              <a16:creationId xmlns:a16="http://schemas.microsoft.com/office/drawing/2014/main" id="{0BA68DF3-6C92-4A7E-B30D-37E1C908DB2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14" name="Text Box 5">
          <a:extLst>
            <a:ext uri="{FF2B5EF4-FFF2-40B4-BE49-F238E27FC236}">
              <a16:creationId xmlns:a16="http://schemas.microsoft.com/office/drawing/2014/main" id="{A771765E-0C8F-4ABE-85D5-FB6CD00FEAC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15" name="Text Box 5">
          <a:extLst>
            <a:ext uri="{FF2B5EF4-FFF2-40B4-BE49-F238E27FC236}">
              <a16:creationId xmlns:a16="http://schemas.microsoft.com/office/drawing/2014/main" id="{16012927-D9F5-4C66-BC82-60F165D6696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16" name="Text Box 5">
          <a:extLst>
            <a:ext uri="{FF2B5EF4-FFF2-40B4-BE49-F238E27FC236}">
              <a16:creationId xmlns:a16="http://schemas.microsoft.com/office/drawing/2014/main" id="{6C6106A0-B4A8-49AB-9858-5EDF23D11CE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17" name="Text Box 5">
          <a:extLst>
            <a:ext uri="{FF2B5EF4-FFF2-40B4-BE49-F238E27FC236}">
              <a16:creationId xmlns:a16="http://schemas.microsoft.com/office/drawing/2014/main" id="{13F8CE77-A2FF-4F12-A40E-835B3FF5EDF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18" name="Text Box 5">
          <a:extLst>
            <a:ext uri="{FF2B5EF4-FFF2-40B4-BE49-F238E27FC236}">
              <a16:creationId xmlns:a16="http://schemas.microsoft.com/office/drawing/2014/main" id="{96FB3C13-E3F6-4759-BA60-F73EA02F82A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19" name="Text Box 5">
          <a:extLst>
            <a:ext uri="{FF2B5EF4-FFF2-40B4-BE49-F238E27FC236}">
              <a16:creationId xmlns:a16="http://schemas.microsoft.com/office/drawing/2014/main" id="{7D8B7BB0-1108-4974-BE1A-FA081643DC6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20" name="Text Box 5">
          <a:extLst>
            <a:ext uri="{FF2B5EF4-FFF2-40B4-BE49-F238E27FC236}">
              <a16:creationId xmlns:a16="http://schemas.microsoft.com/office/drawing/2014/main" id="{70BC1016-F577-4671-9781-E36F1CB9B0B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21" name="Text Box 5">
          <a:extLst>
            <a:ext uri="{FF2B5EF4-FFF2-40B4-BE49-F238E27FC236}">
              <a16:creationId xmlns:a16="http://schemas.microsoft.com/office/drawing/2014/main" id="{71126467-1A31-446F-A16A-1EAC25CA3DF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22" name="Text Box 5">
          <a:extLst>
            <a:ext uri="{FF2B5EF4-FFF2-40B4-BE49-F238E27FC236}">
              <a16:creationId xmlns:a16="http://schemas.microsoft.com/office/drawing/2014/main" id="{FDADB8D6-930B-43DA-B2DC-15075421043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23" name="Text Box 5">
          <a:extLst>
            <a:ext uri="{FF2B5EF4-FFF2-40B4-BE49-F238E27FC236}">
              <a16:creationId xmlns:a16="http://schemas.microsoft.com/office/drawing/2014/main" id="{10150414-51B8-42E5-A9C7-1245FA66EC5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24" name="Text Box 5">
          <a:extLst>
            <a:ext uri="{FF2B5EF4-FFF2-40B4-BE49-F238E27FC236}">
              <a16:creationId xmlns:a16="http://schemas.microsoft.com/office/drawing/2014/main" id="{654AACC7-1725-4891-BDAE-9B16282222B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425" name="Text Box 5">
          <a:extLst>
            <a:ext uri="{FF2B5EF4-FFF2-40B4-BE49-F238E27FC236}">
              <a16:creationId xmlns:a16="http://schemas.microsoft.com/office/drawing/2014/main" id="{BBCFBCB3-8E40-46FF-B856-2027D971FC72}"/>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426" name="Text Box 5">
          <a:extLst>
            <a:ext uri="{FF2B5EF4-FFF2-40B4-BE49-F238E27FC236}">
              <a16:creationId xmlns:a16="http://schemas.microsoft.com/office/drawing/2014/main" id="{14D07B43-4408-4E04-8A5D-63B91BB78D73}"/>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427" name="Text Box 5">
          <a:extLst>
            <a:ext uri="{FF2B5EF4-FFF2-40B4-BE49-F238E27FC236}">
              <a16:creationId xmlns:a16="http://schemas.microsoft.com/office/drawing/2014/main" id="{F4EF4D72-F3D2-4AE9-A66B-BB6FCFF5C94A}"/>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428" name="Text Box 5">
          <a:extLst>
            <a:ext uri="{FF2B5EF4-FFF2-40B4-BE49-F238E27FC236}">
              <a16:creationId xmlns:a16="http://schemas.microsoft.com/office/drawing/2014/main" id="{B7A9B855-E388-4D96-BD48-DD29F38EAD74}"/>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29" name="Text Box 5">
          <a:extLst>
            <a:ext uri="{FF2B5EF4-FFF2-40B4-BE49-F238E27FC236}">
              <a16:creationId xmlns:a16="http://schemas.microsoft.com/office/drawing/2014/main" id="{34B720F7-21DF-4DFD-9238-55FED0B7105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30" name="Text Box 5">
          <a:extLst>
            <a:ext uri="{FF2B5EF4-FFF2-40B4-BE49-F238E27FC236}">
              <a16:creationId xmlns:a16="http://schemas.microsoft.com/office/drawing/2014/main" id="{0DACA40E-6D95-43ED-844A-EE640CE653B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31" name="Text Box 5">
          <a:extLst>
            <a:ext uri="{FF2B5EF4-FFF2-40B4-BE49-F238E27FC236}">
              <a16:creationId xmlns:a16="http://schemas.microsoft.com/office/drawing/2014/main" id="{27F3AE5E-5318-4FCB-9561-CE469005427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32" name="Text Box 5">
          <a:extLst>
            <a:ext uri="{FF2B5EF4-FFF2-40B4-BE49-F238E27FC236}">
              <a16:creationId xmlns:a16="http://schemas.microsoft.com/office/drawing/2014/main" id="{BB22787B-85B2-490B-8C72-90FE96CBCBE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33" name="Text Box 5">
          <a:extLst>
            <a:ext uri="{FF2B5EF4-FFF2-40B4-BE49-F238E27FC236}">
              <a16:creationId xmlns:a16="http://schemas.microsoft.com/office/drawing/2014/main" id="{C323FF68-1A04-436B-AA28-7A819D10E20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34" name="Text Box 5">
          <a:extLst>
            <a:ext uri="{FF2B5EF4-FFF2-40B4-BE49-F238E27FC236}">
              <a16:creationId xmlns:a16="http://schemas.microsoft.com/office/drawing/2014/main" id="{17450006-AF8B-436F-875D-1090C343266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35" name="Text Box 5">
          <a:extLst>
            <a:ext uri="{FF2B5EF4-FFF2-40B4-BE49-F238E27FC236}">
              <a16:creationId xmlns:a16="http://schemas.microsoft.com/office/drawing/2014/main" id="{101DA3B1-20A2-470F-AF50-03BBAD5133B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36" name="Text Box 5">
          <a:extLst>
            <a:ext uri="{FF2B5EF4-FFF2-40B4-BE49-F238E27FC236}">
              <a16:creationId xmlns:a16="http://schemas.microsoft.com/office/drawing/2014/main" id="{FE7796AB-6933-4D3B-82AF-0DC1E90AC3F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37" name="Text Box 5">
          <a:extLst>
            <a:ext uri="{FF2B5EF4-FFF2-40B4-BE49-F238E27FC236}">
              <a16:creationId xmlns:a16="http://schemas.microsoft.com/office/drawing/2014/main" id="{7FF000FD-7C6E-4B54-B841-45AE2548DBB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38" name="Text Box 5">
          <a:extLst>
            <a:ext uri="{FF2B5EF4-FFF2-40B4-BE49-F238E27FC236}">
              <a16:creationId xmlns:a16="http://schemas.microsoft.com/office/drawing/2014/main" id="{2B70D62C-3952-4288-8A39-2FD0405F56A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39" name="Text Box 5">
          <a:extLst>
            <a:ext uri="{FF2B5EF4-FFF2-40B4-BE49-F238E27FC236}">
              <a16:creationId xmlns:a16="http://schemas.microsoft.com/office/drawing/2014/main" id="{68EAAB58-A5C4-4C22-A5C0-EA1F5EB29FE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40" name="Text Box 5">
          <a:extLst>
            <a:ext uri="{FF2B5EF4-FFF2-40B4-BE49-F238E27FC236}">
              <a16:creationId xmlns:a16="http://schemas.microsoft.com/office/drawing/2014/main" id="{90E8CB1F-4CB2-4EE5-B47A-418C0378E11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41" name="Text Box 5">
          <a:extLst>
            <a:ext uri="{FF2B5EF4-FFF2-40B4-BE49-F238E27FC236}">
              <a16:creationId xmlns:a16="http://schemas.microsoft.com/office/drawing/2014/main" id="{9570EF02-9A59-45DC-B7C7-2F4371794DC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42" name="Text Box 5">
          <a:extLst>
            <a:ext uri="{FF2B5EF4-FFF2-40B4-BE49-F238E27FC236}">
              <a16:creationId xmlns:a16="http://schemas.microsoft.com/office/drawing/2014/main" id="{CBD549ED-FF25-4DB3-ABDF-60FC01EF0AD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43" name="Text Box 5">
          <a:extLst>
            <a:ext uri="{FF2B5EF4-FFF2-40B4-BE49-F238E27FC236}">
              <a16:creationId xmlns:a16="http://schemas.microsoft.com/office/drawing/2014/main" id="{3DF8C357-DFBA-4ECF-AB29-C7910919677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44" name="Text Box 5">
          <a:extLst>
            <a:ext uri="{FF2B5EF4-FFF2-40B4-BE49-F238E27FC236}">
              <a16:creationId xmlns:a16="http://schemas.microsoft.com/office/drawing/2014/main" id="{1E0A5C6E-1D57-4DE6-A48E-AC88B6AF12E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45" name="Text Box 5">
          <a:extLst>
            <a:ext uri="{FF2B5EF4-FFF2-40B4-BE49-F238E27FC236}">
              <a16:creationId xmlns:a16="http://schemas.microsoft.com/office/drawing/2014/main" id="{9AA1D58E-1BAF-4660-9397-F2C95EA9610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46" name="Text Box 5">
          <a:extLst>
            <a:ext uri="{FF2B5EF4-FFF2-40B4-BE49-F238E27FC236}">
              <a16:creationId xmlns:a16="http://schemas.microsoft.com/office/drawing/2014/main" id="{3726E448-355E-4FD3-BB53-BCE315A196B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47" name="Text Box 5">
          <a:extLst>
            <a:ext uri="{FF2B5EF4-FFF2-40B4-BE49-F238E27FC236}">
              <a16:creationId xmlns:a16="http://schemas.microsoft.com/office/drawing/2014/main" id="{C275803B-C4F2-4395-8982-0FACF1BF68E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48" name="Text Box 5">
          <a:extLst>
            <a:ext uri="{FF2B5EF4-FFF2-40B4-BE49-F238E27FC236}">
              <a16:creationId xmlns:a16="http://schemas.microsoft.com/office/drawing/2014/main" id="{AF511F26-8AE9-4D1A-8C74-F336E15AEFD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49" name="Text Box 5">
          <a:extLst>
            <a:ext uri="{FF2B5EF4-FFF2-40B4-BE49-F238E27FC236}">
              <a16:creationId xmlns:a16="http://schemas.microsoft.com/office/drawing/2014/main" id="{E7AB9CCC-B8D0-48D6-886D-5E48C24AFC1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50" name="Text Box 5">
          <a:extLst>
            <a:ext uri="{FF2B5EF4-FFF2-40B4-BE49-F238E27FC236}">
              <a16:creationId xmlns:a16="http://schemas.microsoft.com/office/drawing/2014/main" id="{DD0118C4-65CB-4836-9482-C2A76458D4D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51" name="Text Box 5">
          <a:extLst>
            <a:ext uri="{FF2B5EF4-FFF2-40B4-BE49-F238E27FC236}">
              <a16:creationId xmlns:a16="http://schemas.microsoft.com/office/drawing/2014/main" id="{1E0FCD13-DA87-4222-A139-023EAB220D1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52" name="Text Box 5">
          <a:extLst>
            <a:ext uri="{FF2B5EF4-FFF2-40B4-BE49-F238E27FC236}">
              <a16:creationId xmlns:a16="http://schemas.microsoft.com/office/drawing/2014/main" id="{AEF37E3F-723A-4B8B-934E-8BA77D8E984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53" name="Text Box 5">
          <a:extLst>
            <a:ext uri="{FF2B5EF4-FFF2-40B4-BE49-F238E27FC236}">
              <a16:creationId xmlns:a16="http://schemas.microsoft.com/office/drawing/2014/main" id="{507E2913-142F-4123-BE6A-7CA826E3ECE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54" name="Text Box 5">
          <a:extLst>
            <a:ext uri="{FF2B5EF4-FFF2-40B4-BE49-F238E27FC236}">
              <a16:creationId xmlns:a16="http://schemas.microsoft.com/office/drawing/2014/main" id="{66571541-0DA4-4607-B82B-FE7125BA7B4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55" name="Text Box 5">
          <a:extLst>
            <a:ext uri="{FF2B5EF4-FFF2-40B4-BE49-F238E27FC236}">
              <a16:creationId xmlns:a16="http://schemas.microsoft.com/office/drawing/2014/main" id="{A3AD8BC1-6AD8-43E1-8AD6-2028A33E52B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56" name="Text Box 5">
          <a:extLst>
            <a:ext uri="{FF2B5EF4-FFF2-40B4-BE49-F238E27FC236}">
              <a16:creationId xmlns:a16="http://schemas.microsoft.com/office/drawing/2014/main" id="{68E1F19C-DADA-445A-8D0B-77AC251740A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57" name="Text Box 5">
          <a:extLst>
            <a:ext uri="{FF2B5EF4-FFF2-40B4-BE49-F238E27FC236}">
              <a16:creationId xmlns:a16="http://schemas.microsoft.com/office/drawing/2014/main" id="{32751F41-4FF2-49F4-9A54-B2371677437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58" name="Text Box 5">
          <a:extLst>
            <a:ext uri="{FF2B5EF4-FFF2-40B4-BE49-F238E27FC236}">
              <a16:creationId xmlns:a16="http://schemas.microsoft.com/office/drawing/2014/main" id="{A74BF320-F324-4525-9E56-AD7102B68B7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59" name="Text Box 5">
          <a:extLst>
            <a:ext uri="{FF2B5EF4-FFF2-40B4-BE49-F238E27FC236}">
              <a16:creationId xmlns:a16="http://schemas.microsoft.com/office/drawing/2014/main" id="{D61FF476-3F13-40E7-8E1C-A736CCB78FB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60" name="Text Box 5">
          <a:extLst>
            <a:ext uri="{FF2B5EF4-FFF2-40B4-BE49-F238E27FC236}">
              <a16:creationId xmlns:a16="http://schemas.microsoft.com/office/drawing/2014/main" id="{056DF659-D811-45E4-AEE3-A56D6DB3203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61" name="Text Box 5">
          <a:extLst>
            <a:ext uri="{FF2B5EF4-FFF2-40B4-BE49-F238E27FC236}">
              <a16:creationId xmlns:a16="http://schemas.microsoft.com/office/drawing/2014/main" id="{6DACA856-1A56-45A7-9FA4-1D2E39F1E73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62" name="Text Box 5">
          <a:extLst>
            <a:ext uri="{FF2B5EF4-FFF2-40B4-BE49-F238E27FC236}">
              <a16:creationId xmlns:a16="http://schemas.microsoft.com/office/drawing/2014/main" id="{C15DB653-BFC3-4963-B02D-047B730BEF8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63" name="Text Box 5">
          <a:extLst>
            <a:ext uri="{FF2B5EF4-FFF2-40B4-BE49-F238E27FC236}">
              <a16:creationId xmlns:a16="http://schemas.microsoft.com/office/drawing/2014/main" id="{A8E9DAA1-C161-4ED5-9004-8D2F2F281C4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64" name="Text Box 5">
          <a:extLst>
            <a:ext uri="{FF2B5EF4-FFF2-40B4-BE49-F238E27FC236}">
              <a16:creationId xmlns:a16="http://schemas.microsoft.com/office/drawing/2014/main" id="{B75A13D1-47AC-47EF-9476-DA377CA2B6B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65" name="Text Box 5">
          <a:extLst>
            <a:ext uri="{FF2B5EF4-FFF2-40B4-BE49-F238E27FC236}">
              <a16:creationId xmlns:a16="http://schemas.microsoft.com/office/drawing/2014/main" id="{4F6EBF5A-C34C-43C3-82AD-48BFBD53C66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66" name="Text Box 5">
          <a:extLst>
            <a:ext uri="{FF2B5EF4-FFF2-40B4-BE49-F238E27FC236}">
              <a16:creationId xmlns:a16="http://schemas.microsoft.com/office/drawing/2014/main" id="{072DE677-EC23-4F53-BC05-EDD6D51C346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67" name="Text Box 5">
          <a:extLst>
            <a:ext uri="{FF2B5EF4-FFF2-40B4-BE49-F238E27FC236}">
              <a16:creationId xmlns:a16="http://schemas.microsoft.com/office/drawing/2014/main" id="{4F95E0B0-2AB0-4452-AA9C-9B6B3AAAE4F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68" name="Text Box 5">
          <a:extLst>
            <a:ext uri="{FF2B5EF4-FFF2-40B4-BE49-F238E27FC236}">
              <a16:creationId xmlns:a16="http://schemas.microsoft.com/office/drawing/2014/main" id="{2DBFC45A-7EBD-4048-AEEA-DF7BCB9A640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69" name="Text Box 5">
          <a:extLst>
            <a:ext uri="{FF2B5EF4-FFF2-40B4-BE49-F238E27FC236}">
              <a16:creationId xmlns:a16="http://schemas.microsoft.com/office/drawing/2014/main" id="{D3DBBF99-52FC-4809-9476-7CB853D4028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70" name="Text Box 5">
          <a:extLst>
            <a:ext uri="{FF2B5EF4-FFF2-40B4-BE49-F238E27FC236}">
              <a16:creationId xmlns:a16="http://schemas.microsoft.com/office/drawing/2014/main" id="{52A09051-0044-489E-8865-C2B3DF04A97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471" name="Text Box 5">
          <a:extLst>
            <a:ext uri="{FF2B5EF4-FFF2-40B4-BE49-F238E27FC236}">
              <a16:creationId xmlns:a16="http://schemas.microsoft.com/office/drawing/2014/main" id="{EAA1F2D4-87B6-48D0-80C1-4AD8D4ACA06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472" name="Text Box 5">
          <a:extLst>
            <a:ext uri="{FF2B5EF4-FFF2-40B4-BE49-F238E27FC236}">
              <a16:creationId xmlns:a16="http://schemas.microsoft.com/office/drawing/2014/main" id="{AF7F2457-F1FA-4830-AF08-ECE6E221BC1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473" name="Text Box 5">
          <a:extLst>
            <a:ext uri="{FF2B5EF4-FFF2-40B4-BE49-F238E27FC236}">
              <a16:creationId xmlns:a16="http://schemas.microsoft.com/office/drawing/2014/main" id="{FF7F890C-D772-4A01-9E22-A81933F6F5F9}"/>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474" name="Text Box 5">
          <a:extLst>
            <a:ext uri="{FF2B5EF4-FFF2-40B4-BE49-F238E27FC236}">
              <a16:creationId xmlns:a16="http://schemas.microsoft.com/office/drawing/2014/main" id="{3A66A9C4-8AD6-4779-8DFD-62496E40794A}"/>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75" name="Text Box 5">
          <a:extLst>
            <a:ext uri="{FF2B5EF4-FFF2-40B4-BE49-F238E27FC236}">
              <a16:creationId xmlns:a16="http://schemas.microsoft.com/office/drawing/2014/main" id="{05706000-7365-493A-AB4A-DA9FB703801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76" name="Text Box 5">
          <a:extLst>
            <a:ext uri="{FF2B5EF4-FFF2-40B4-BE49-F238E27FC236}">
              <a16:creationId xmlns:a16="http://schemas.microsoft.com/office/drawing/2014/main" id="{2D652DA5-1CC8-4824-8C42-3FFA47B1D2F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77" name="Text Box 5">
          <a:extLst>
            <a:ext uri="{FF2B5EF4-FFF2-40B4-BE49-F238E27FC236}">
              <a16:creationId xmlns:a16="http://schemas.microsoft.com/office/drawing/2014/main" id="{C81B85A2-C70C-4BCF-B5D1-AA88D37513B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78" name="Text Box 5">
          <a:extLst>
            <a:ext uri="{FF2B5EF4-FFF2-40B4-BE49-F238E27FC236}">
              <a16:creationId xmlns:a16="http://schemas.microsoft.com/office/drawing/2014/main" id="{7D2CAF16-2D62-448A-B442-757C6DC8DBD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79" name="Text Box 5">
          <a:extLst>
            <a:ext uri="{FF2B5EF4-FFF2-40B4-BE49-F238E27FC236}">
              <a16:creationId xmlns:a16="http://schemas.microsoft.com/office/drawing/2014/main" id="{2049D3D9-F1C6-4DCE-94C5-FE6E7713AA5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80" name="Text Box 5">
          <a:extLst>
            <a:ext uri="{FF2B5EF4-FFF2-40B4-BE49-F238E27FC236}">
              <a16:creationId xmlns:a16="http://schemas.microsoft.com/office/drawing/2014/main" id="{644091A6-B5CC-4A3E-A84E-9FEBEE1FD93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81" name="Text Box 5">
          <a:extLst>
            <a:ext uri="{FF2B5EF4-FFF2-40B4-BE49-F238E27FC236}">
              <a16:creationId xmlns:a16="http://schemas.microsoft.com/office/drawing/2014/main" id="{34278721-C506-4AA2-A3CF-E313E7B8F33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82" name="Text Box 5">
          <a:extLst>
            <a:ext uri="{FF2B5EF4-FFF2-40B4-BE49-F238E27FC236}">
              <a16:creationId xmlns:a16="http://schemas.microsoft.com/office/drawing/2014/main" id="{7F696786-CC7D-44B3-9B9C-D45EA6B544C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83" name="Text Box 5">
          <a:extLst>
            <a:ext uri="{FF2B5EF4-FFF2-40B4-BE49-F238E27FC236}">
              <a16:creationId xmlns:a16="http://schemas.microsoft.com/office/drawing/2014/main" id="{4C09762B-4496-4FCF-8BA0-B9F5D12AC4F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84" name="Text Box 5">
          <a:extLst>
            <a:ext uri="{FF2B5EF4-FFF2-40B4-BE49-F238E27FC236}">
              <a16:creationId xmlns:a16="http://schemas.microsoft.com/office/drawing/2014/main" id="{DFCC7DB4-DDDE-43BA-BB92-054EB8F3EA4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85" name="Text Box 5">
          <a:extLst>
            <a:ext uri="{FF2B5EF4-FFF2-40B4-BE49-F238E27FC236}">
              <a16:creationId xmlns:a16="http://schemas.microsoft.com/office/drawing/2014/main" id="{556F3ACE-C94A-41D6-A134-3416687E97E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86" name="Text Box 5">
          <a:extLst>
            <a:ext uri="{FF2B5EF4-FFF2-40B4-BE49-F238E27FC236}">
              <a16:creationId xmlns:a16="http://schemas.microsoft.com/office/drawing/2014/main" id="{8B761944-60A3-420E-8536-039EDE098F6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87" name="Text Box 5">
          <a:extLst>
            <a:ext uri="{FF2B5EF4-FFF2-40B4-BE49-F238E27FC236}">
              <a16:creationId xmlns:a16="http://schemas.microsoft.com/office/drawing/2014/main" id="{8303C8CC-71DC-469F-B4C1-86D321C9EF4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88" name="Text Box 5">
          <a:extLst>
            <a:ext uri="{FF2B5EF4-FFF2-40B4-BE49-F238E27FC236}">
              <a16:creationId xmlns:a16="http://schemas.microsoft.com/office/drawing/2014/main" id="{26D23BCD-9426-4401-AAEB-0DDEEADC56E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89" name="Text Box 5">
          <a:extLst>
            <a:ext uri="{FF2B5EF4-FFF2-40B4-BE49-F238E27FC236}">
              <a16:creationId xmlns:a16="http://schemas.microsoft.com/office/drawing/2014/main" id="{853016A4-E99A-410F-BF37-19D2E422169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90" name="Text Box 5">
          <a:extLst>
            <a:ext uri="{FF2B5EF4-FFF2-40B4-BE49-F238E27FC236}">
              <a16:creationId xmlns:a16="http://schemas.microsoft.com/office/drawing/2014/main" id="{4D7A0468-47E2-4A57-9EB8-4609036B51C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91" name="Text Box 5">
          <a:extLst>
            <a:ext uri="{FF2B5EF4-FFF2-40B4-BE49-F238E27FC236}">
              <a16:creationId xmlns:a16="http://schemas.microsoft.com/office/drawing/2014/main" id="{8FF020A1-6D4E-426E-BA0E-8E8702B9EC2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92" name="Text Box 5">
          <a:extLst>
            <a:ext uri="{FF2B5EF4-FFF2-40B4-BE49-F238E27FC236}">
              <a16:creationId xmlns:a16="http://schemas.microsoft.com/office/drawing/2014/main" id="{E771C30D-9943-4F81-9E4A-FF9B40CA17A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93" name="Text Box 5">
          <a:extLst>
            <a:ext uri="{FF2B5EF4-FFF2-40B4-BE49-F238E27FC236}">
              <a16:creationId xmlns:a16="http://schemas.microsoft.com/office/drawing/2014/main" id="{4F219322-F3D8-4816-9D12-8836D2158E2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94" name="Text Box 5">
          <a:extLst>
            <a:ext uri="{FF2B5EF4-FFF2-40B4-BE49-F238E27FC236}">
              <a16:creationId xmlns:a16="http://schemas.microsoft.com/office/drawing/2014/main" id="{C5C1C45B-9769-43F9-9CE6-69D744D49AA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95" name="Text Box 5">
          <a:extLst>
            <a:ext uri="{FF2B5EF4-FFF2-40B4-BE49-F238E27FC236}">
              <a16:creationId xmlns:a16="http://schemas.microsoft.com/office/drawing/2014/main" id="{0CDF90DB-EFD5-43AB-8BD0-3836A42EECE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96" name="Text Box 5">
          <a:extLst>
            <a:ext uri="{FF2B5EF4-FFF2-40B4-BE49-F238E27FC236}">
              <a16:creationId xmlns:a16="http://schemas.microsoft.com/office/drawing/2014/main" id="{F2B92A64-B43A-4CE0-AFCF-AA162D02CAD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497" name="Text Box 5">
          <a:extLst>
            <a:ext uri="{FF2B5EF4-FFF2-40B4-BE49-F238E27FC236}">
              <a16:creationId xmlns:a16="http://schemas.microsoft.com/office/drawing/2014/main" id="{A99E404C-63CC-48B7-BCBC-4BF78D443D1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98" name="Text Box 5">
          <a:extLst>
            <a:ext uri="{FF2B5EF4-FFF2-40B4-BE49-F238E27FC236}">
              <a16:creationId xmlns:a16="http://schemas.microsoft.com/office/drawing/2014/main" id="{77306921-0C7B-4828-B29C-B7291F8787C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499" name="Text Box 5">
          <a:extLst>
            <a:ext uri="{FF2B5EF4-FFF2-40B4-BE49-F238E27FC236}">
              <a16:creationId xmlns:a16="http://schemas.microsoft.com/office/drawing/2014/main" id="{FCF60045-99DF-4B43-8CCC-50FC98EEF82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00" name="Text Box 5">
          <a:extLst>
            <a:ext uri="{FF2B5EF4-FFF2-40B4-BE49-F238E27FC236}">
              <a16:creationId xmlns:a16="http://schemas.microsoft.com/office/drawing/2014/main" id="{D6704522-13B3-461F-ACA2-B675D234AA1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01" name="Text Box 5">
          <a:extLst>
            <a:ext uri="{FF2B5EF4-FFF2-40B4-BE49-F238E27FC236}">
              <a16:creationId xmlns:a16="http://schemas.microsoft.com/office/drawing/2014/main" id="{D49AFAE2-9F69-4AE2-A31A-E6CA56E713A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02" name="Text Box 5">
          <a:extLst>
            <a:ext uri="{FF2B5EF4-FFF2-40B4-BE49-F238E27FC236}">
              <a16:creationId xmlns:a16="http://schemas.microsoft.com/office/drawing/2014/main" id="{B7788772-FF22-4B25-B707-E5B18E36641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03" name="Text Box 5">
          <a:extLst>
            <a:ext uri="{FF2B5EF4-FFF2-40B4-BE49-F238E27FC236}">
              <a16:creationId xmlns:a16="http://schemas.microsoft.com/office/drawing/2014/main" id="{15DE7286-0FE7-4B84-816C-348C3AA2119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04" name="Text Box 5">
          <a:extLst>
            <a:ext uri="{FF2B5EF4-FFF2-40B4-BE49-F238E27FC236}">
              <a16:creationId xmlns:a16="http://schemas.microsoft.com/office/drawing/2014/main" id="{686BC6D8-E515-4D55-9AB6-7C225DEBFF1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05" name="Text Box 5">
          <a:extLst>
            <a:ext uri="{FF2B5EF4-FFF2-40B4-BE49-F238E27FC236}">
              <a16:creationId xmlns:a16="http://schemas.microsoft.com/office/drawing/2014/main" id="{A58107CC-B4EC-48BA-918A-38B694B929C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06" name="Text Box 5">
          <a:extLst>
            <a:ext uri="{FF2B5EF4-FFF2-40B4-BE49-F238E27FC236}">
              <a16:creationId xmlns:a16="http://schemas.microsoft.com/office/drawing/2014/main" id="{1EA73B7E-19EC-4670-98B0-11F6F64DC6C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07" name="Text Box 5">
          <a:extLst>
            <a:ext uri="{FF2B5EF4-FFF2-40B4-BE49-F238E27FC236}">
              <a16:creationId xmlns:a16="http://schemas.microsoft.com/office/drawing/2014/main" id="{04509800-2F50-46DD-966A-166AD478001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08" name="Text Box 5">
          <a:extLst>
            <a:ext uri="{FF2B5EF4-FFF2-40B4-BE49-F238E27FC236}">
              <a16:creationId xmlns:a16="http://schemas.microsoft.com/office/drawing/2014/main" id="{C8D33B5A-CAF9-4924-A794-797C957E304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09" name="Text Box 5">
          <a:extLst>
            <a:ext uri="{FF2B5EF4-FFF2-40B4-BE49-F238E27FC236}">
              <a16:creationId xmlns:a16="http://schemas.microsoft.com/office/drawing/2014/main" id="{C5F4BEBC-7E33-439D-9540-BB4B028A33C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10" name="Text Box 5">
          <a:extLst>
            <a:ext uri="{FF2B5EF4-FFF2-40B4-BE49-F238E27FC236}">
              <a16:creationId xmlns:a16="http://schemas.microsoft.com/office/drawing/2014/main" id="{3C506FC2-3879-4336-90DA-238BF7B715E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11" name="Text Box 5">
          <a:extLst>
            <a:ext uri="{FF2B5EF4-FFF2-40B4-BE49-F238E27FC236}">
              <a16:creationId xmlns:a16="http://schemas.microsoft.com/office/drawing/2014/main" id="{C023F3CC-7CE5-4F63-BBC4-0C3CC50CC4A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12" name="Text Box 5">
          <a:extLst>
            <a:ext uri="{FF2B5EF4-FFF2-40B4-BE49-F238E27FC236}">
              <a16:creationId xmlns:a16="http://schemas.microsoft.com/office/drawing/2014/main" id="{25E025F1-120A-4ED4-8E21-F22358B7623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13" name="Text Box 5">
          <a:extLst>
            <a:ext uri="{FF2B5EF4-FFF2-40B4-BE49-F238E27FC236}">
              <a16:creationId xmlns:a16="http://schemas.microsoft.com/office/drawing/2014/main" id="{3CE34D9C-4158-4D07-98A6-C2298C0B564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14" name="Text Box 5">
          <a:extLst>
            <a:ext uri="{FF2B5EF4-FFF2-40B4-BE49-F238E27FC236}">
              <a16:creationId xmlns:a16="http://schemas.microsoft.com/office/drawing/2014/main" id="{0D1671FB-2710-43E8-B4B8-B1DFA8EC4CE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15" name="Text Box 5">
          <a:extLst>
            <a:ext uri="{FF2B5EF4-FFF2-40B4-BE49-F238E27FC236}">
              <a16:creationId xmlns:a16="http://schemas.microsoft.com/office/drawing/2014/main" id="{332BE412-6938-4A7B-8EEA-52F6314CB15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16" name="Text Box 5">
          <a:extLst>
            <a:ext uri="{FF2B5EF4-FFF2-40B4-BE49-F238E27FC236}">
              <a16:creationId xmlns:a16="http://schemas.microsoft.com/office/drawing/2014/main" id="{CD9F3461-D3D2-4292-A73A-C242E6F8EBE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517" name="Text Box 5">
          <a:extLst>
            <a:ext uri="{FF2B5EF4-FFF2-40B4-BE49-F238E27FC236}">
              <a16:creationId xmlns:a16="http://schemas.microsoft.com/office/drawing/2014/main" id="{7FF67760-DED5-40F8-B75D-01CD21D3F10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518" name="Text Box 5">
          <a:extLst>
            <a:ext uri="{FF2B5EF4-FFF2-40B4-BE49-F238E27FC236}">
              <a16:creationId xmlns:a16="http://schemas.microsoft.com/office/drawing/2014/main" id="{50B4B2EB-DA21-4A39-9F8A-F39908C87BB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519" name="Text Box 5">
          <a:extLst>
            <a:ext uri="{FF2B5EF4-FFF2-40B4-BE49-F238E27FC236}">
              <a16:creationId xmlns:a16="http://schemas.microsoft.com/office/drawing/2014/main" id="{B02DF240-02CA-43C6-9606-7E938AD19B7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520" name="Text Box 5">
          <a:extLst>
            <a:ext uri="{FF2B5EF4-FFF2-40B4-BE49-F238E27FC236}">
              <a16:creationId xmlns:a16="http://schemas.microsoft.com/office/drawing/2014/main" id="{41AA9432-BF24-45BE-B575-A69F3445E66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521" name="Text Box 5">
          <a:extLst>
            <a:ext uri="{FF2B5EF4-FFF2-40B4-BE49-F238E27FC236}">
              <a16:creationId xmlns:a16="http://schemas.microsoft.com/office/drawing/2014/main" id="{9E86D7DF-198F-48A5-938A-52B65A871879}"/>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522" name="Text Box 5">
          <a:extLst>
            <a:ext uri="{FF2B5EF4-FFF2-40B4-BE49-F238E27FC236}">
              <a16:creationId xmlns:a16="http://schemas.microsoft.com/office/drawing/2014/main" id="{30FF3CBB-6BBE-424C-8184-00AF5E7BD7D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23" name="Text Box 5">
          <a:extLst>
            <a:ext uri="{FF2B5EF4-FFF2-40B4-BE49-F238E27FC236}">
              <a16:creationId xmlns:a16="http://schemas.microsoft.com/office/drawing/2014/main" id="{EC1E0DD1-22CF-4F2C-84E2-BE455FE7ED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24" name="Text Box 5">
          <a:extLst>
            <a:ext uri="{FF2B5EF4-FFF2-40B4-BE49-F238E27FC236}">
              <a16:creationId xmlns:a16="http://schemas.microsoft.com/office/drawing/2014/main" id="{5F1DA801-90D8-4242-B2AA-39DFA33923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25" name="Text Box 5">
          <a:extLst>
            <a:ext uri="{FF2B5EF4-FFF2-40B4-BE49-F238E27FC236}">
              <a16:creationId xmlns:a16="http://schemas.microsoft.com/office/drawing/2014/main" id="{5A07F354-A78E-4251-BA24-21A4B4B550D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26" name="Text Box 5">
          <a:extLst>
            <a:ext uri="{FF2B5EF4-FFF2-40B4-BE49-F238E27FC236}">
              <a16:creationId xmlns:a16="http://schemas.microsoft.com/office/drawing/2014/main" id="{6706FBC8-562E-4985-9F55-1855C317D4C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27" name="Text Box 5">
          <a:extLst>
            <a:ext uri="{FF2B5EF4-FFF2-40B4-BE49-F238E27FC236}">
              <a16:creationId xmlns:a16="http://schemas.microsoft.com/office/drawing/2014/main" id="{8F3B5C7D-9F1A-490C-B0E3-146B674525D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28" name="Text Box 5">
          <a:extLst>
            <a:ext uri="{FF2B5EF4-FFF2-40B4-BE49-F238E27FC236}">
              <a16:creationId xmlns:a16="http://schemas.microsoft.com/office/drawing/2014/main" id="{F2B2B9AB-60AE-4332-98F9-69E0C5DE19A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29" name="Text Box 5">
          <a:extLst>
            <a:ext uri="{FF2B5EF4-FFF2-40B4-BE49-F238E27FC236}">
              <a16:creationId xmlns:a16="http://schemas.microsoft.com/office/drawing/2014/main" id="{CF85C447-981E-40FE-93E6-7679B2CBB3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30" name="Text Box 5">
          <a:extLst>
            <a:ext uri="{FF2B5EF4-FFF2-40B4-BE49-F238E27FC236}">
              <a16:creationId xmlns:a16="http://schemas.microsoft.com/office/drawing/2014/main" id="{4306FE7D-5100-4A33-8D19-00264E90676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31" name="Text Box 5">
          <a:extLst>
            <a:ext uri="{FF2B5EF4-FFF2-40B4-BE49-F238E27FC236}">
              <a16:creationId xmlns:a16="http://schemas.microsoft.com/office/drawing/2014/main" id="{DE4632C7-ADF0-4990-B1F9-3E227BA195F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32" name="Text Box 5">
          <a:extLst>
            <a:ext uri="{FF2B5EF4-FFF2-40B4-BE49-F238E27FC236}">
              <a16:creationId xmlns:a16="http://schemas.microsoft.com/office/drawing/2014/main" id="{16DD0648-A8E5-41D9-81AD-3A46F7D5A35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33" name="Text Box 5">
          <a:extLst>
            <a:ext uri="{FF2B5EF4-FFF2-40B4-BE49-F238E27FC236}">
              <a16:creationId xmlns:a16="http://schemas.microsoft.com/office/drawing/2014/main" id="{9C685C64-37B4-4F00-8F14-9FB3253F318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34" name="Text Box 5">
          <a:extLst>
            <a:ext uri="{FF2B5EF4-FFF2-40B4-BE49-F238E27FC236}">
              <a16:creationId xmlns:a16="http://schemas.microsoft.com/office/drawing/2014/main" id="{7B0E200D-F34B-4BC4-BD5F-4656EBD0796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35" name="Text Box 5">
          <a:extLst>
            <a:ext uri="{FF2B5EF4-FFF2-40B4-BE49-F238E27FC236}">
              <a16:creationId xmlns:a16="http://schemas.microsoft.com/office/drawing/2014/main" id="{88919D5B-9391-4CEB-A9C1-808C1A7665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36" name="Text Box 5">
          <a:extLst>
            <a:ext uri="{FF2B5EF4-FFF2-40B4-BE49-F238E27FC236}">
              <a16:creationId xmlns:a16="http://schemas.microsoft.com/office/drawing/2014/main" id="{FBDA435F-0C83-4DBA-9F13-6EB3AF1ED21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37" name="Text Box 5">
          <a:extLst>
            <a:ext uri="{FF2B5EF4-FFF2-40B4-BE49-F238E27FC236}">
              <a16:creationId xmlns:a16="http://schemas.microsoft.com/office/drawing/2014/main" id="{9D88CECE-FE5D-4C6D-83EE-9AF3D5347E4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38" name="Text Box 5">
          <a:extLst>
            <a:ext uri="{FF2B5EF4-FFF2-40B4-BE49-F238E27FC236}">
              <a16:creationId xmlns:a16="http://schemas.microsoft.com/office/drawing/2014/main" id="{44C50BDF-884D-463F-81FA-263473622EA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39" name="Text Box 5">
          <a:extLst>
            <a:ext uri="{FF2B5EF4-FFF2-40B4-BE49-F238E27FC236}">
              <a16:creationId xmlns:a16="http://schemas.microsoft.com/office/drawing/2014/main" id="{886E67D2-9FF3-4C38-AE10-BCBF4C5758D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40" name="Text Box 5">
          <a:extLst>
            <a:ext uri="{FF2B5EF4-FFF2-40B4-BE49-F238E27FC236}">
              <a16:creationId xmlns:a16="http://schemas.microsoft.com/office/drawing/2014/main" id="{AA2F4C55-F532-43E0-B9DD-8DEA09F8E0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41" name="Text Box 5">
          <a:extLst>
            <a:ext uri="{FF2B5EF4-FFF2-40B4-BE49-F238E27FC236}">
              <a16:creationId xmlns:a16="http://schemas.microsoft.com/office/drawing/2014/main" id="{BFF49A58-E6D0-4B21-9CA1-42262AC46C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42" name="Text Box 5">
          <a:extLst>
            <a:ext uri="{FF2B5EF4-FFF2-40B4-BE49-F238E27FC236}">
              <a16:creationId xmlns:a16="http://schemas.microsoft.com/office/drawing/2014/main" id="{31D1A27D-C967-4AAC-855F-1ED96272679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43" name="Text Box 5">
          <a:extLst>
            <a:ext uri="{FF2B5EF4-FFF2-40B4-BE49-F238E27FC236}">
              <a16:creationId xmlns:a16="http://schemas.microsoft.com/office/drawing/2014/main" id="{A856E4C5-0632-4539-B371-AD6265E92D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44" name="Text Box 5">
          <a:extLst>
            <a:ext uri="{FF2B5EF4-FFF2-40B4-BE49-F238E27FC236}">
              <a16:creationId xmlns:a16="http://schemas.microsoft.com/office/drawing/2014/main" id="{E3CA0256-F716-46C5-BBA7-4399AA3481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45" name="Text Box 5">
          <a:extLst>
            <a:ext uri="{FF2B5EF4-FFF2-40B4-BE49-F238E27FC236}">
              <a16:creationId xmlns:a16="http://schemas.microsoft.com/office/drawing/2014/main" id="{5C73F87D-4DF0-44F2-ACD2-AD1B0D5CF1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46" name="Text Box 5">
          <a:extLst>
            <a:ext uri="{FF2B5EF4-FFF2-40B4-BE49-F238E27FC236}">
              <a16:creationId xmlns:a16="http://schemas.microsoft.com/office/drawing/2014/main" id="{309D24F4-907A-432E-9907-711AFA2839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47" name="Text Box 5">
          <a:extLst>
            <a:ext uri="{FF2B5EF4-FFF2-40B4-BE49-F238E27FC236}">
              <a16:creationId xmlns:a16="http://schemas.microsoft.com/office/drawing/2014/main" id="{40D890A5-3375-442E-A302-BAF17EC9C66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48" name="Text Box 5">
          <a:extLst>
            <a:ext uri="{FF2B5EF4-FFF2-40B4-BE49-F238E27FC236}">
              <a16:creationId xmlns:a16="http://schemas.microsoft.com/office/drawing/2014/main" id="{A4A0B5E2-31D1-4291-957E-89F37BB47E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49" name="Text Box 5">
          <a:extLst>
            <a:ext uri="{FF2B5EF4-FFF2-40B4-BE49-F238E27FC236}">
              <a16:creationId xmlns:a16="http://schemas.microsoft.com/office/drawing/2014/main" id="{D23B3F71-826E-4919-886A-B212E69E2A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50" name="Text Box 5">
          <a:extLst>
            <a:ext uri="{FF2B5EF4-FFF2-40B4-BE49-F238E27FC236}">
              <a16:creationId xmlns:a16="http://schemas.microsoft.com/office/drawing/2014/main" id="{93736736-5EEE-4614-8731-99A9B32BE03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51" name="Text Box 5">
          <a:extLst>
            <a:ext uri="{FF2B5EF4-FFF2-40B4-BE49-F238E27FC236}">
              <a16:creationId xmlns:a16="http://schemas.microsoft.com/office/drawing/2014/main" id="{81E018C8-E7F1-4E67-BA49-BDFC24C2155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52" name="Text Box 5">
          <a:extLst>
            <a:ext uri="{FF2B5EF4-FFF2-40B4-BE49-F238E27FC236}">
              <a16:creationId xmlns:a16="http://schemas.microsoft.com/office/drawing/2014/main" id="{04846943-CBC0-4826-B307-62DA28979E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53" name="Text Box 5">
          <a:extLst>
            <a:ext uri="{FF2B5EF4-FFF2-40B4-BE49-F238E27FC236}">
              <a16:creationId xmlns:a16="http://schemas.microsoft.com/office/drawing/2014/main" id="{5F57B18E-5E7D-4D54-B846-B152940AC1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54" name="Text Box 5">
          <a:extLst>
            <a:ext uri="{FF2B5EF4-FFF2-40B4-BE49-F238E27FC236}">
              <a16:creationId xmlns:a16="http://schemas.microsoft.com/office/drawing/2014/main" id="{0F1CB4BC-94D2-4635-B783-6EC53768D65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55" name="Text Box 5">
          <a:extLst>
            <a:ext uri="{FF2B5EF4-FFF2-40B4-BE49-F238E27FC236}">
              <a16:creationId xmlns:a16="http://schemas.microsoft.com/office/drawing/2014/main" id="{D10DAC93-BF2C-46F8-9A7D-E87A96407E4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56" name="Text Box 5">
          <a:extLst>
            <a:ext uri="{FF2B5EF4-FFF2-40B4-BE49-F238E27FC236}">
              <a16:creationId xmlns:a16="http://schemas.microsoft.com/office/drawing/2014/main" id="{4E70C631-5288-4BCA-9D7C-FAF4C1C3576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57" name="Text Box 5">
          <a:extLst>
            <a:ext uri="{FF2B5EF4-FFF2-40B4-BE49-F238E27FC236}">
              <a16:creationId xmlns:a16="http://schemas.microsoft.com/office/drawing/2014/main" id="{5A8170BD-B2C5-4BB4-92B8-4375CA20C3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58" name="Text Box 5">
          <a:extLst>
            <a:ext uri="{FF2B5EF4-FFF2-40B4-BE49-F238E27FC236}">
              <a16:creationId xmlns:a16="http://schemas.microsoft.com/office/drawing/2014/main" id="{6D4FF774-D51D-4463-BF82-8F175353AE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59" name="Text Box 5">
          <a:extLst>
            <a:ext uri="{FF2B5EF4-FFF2-40B4-BE49-F238E27FC236}">
              <a16:creationId xmlns:a16="http://schemas.microsoft.com/office/drawing/2014/main" id="{D017820D-904E-4583-8454-98BB14DEB93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60" name="Text Box 5">
          <a:extLst>
            <a:ext uri="{FF2B5EF4-FFF2-40B4-BE49-F238E27FC236}">
              <a16:creationId xmlns:a16="http://schemas.microsoft.com/office/drawing/2014/main" id="{44170ABD-332F-412A-B7F4-105C1C2BED3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61" name="Text Box 5">
          <a:extLst>
            <a:ext uri="{FF2B5EF4-FFF2-40B4-BE49-F238E27FC236}">
              <a16:creationId xmlns:a16="http://schemas.microsoft.com/office/drawing/2014/main" id="{C7CDBF26-CE85-44FE-BFB1-0CD4AC77B0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62" name="Text Box 5">
          <a:extLst>
            <a:ext uri="{FF2B5EF4-FFF2-40B4-BE49-F238E27FC236}">
              <a16:creationId xmlns:a16="http://schemas.microsoft.com/office/drawing/2014/main" id="{1BFB87BE-82AC-4B6E-9AD3-196C5C05936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63" name="Text Box 5">
          <a:extLst>
            <a:ext uri="{FF2B5EF4-FFF2-40B4-BE49-F238E27FC236}">
              <a16:creationId xmlns:a16="http://schemas.microsoft.com/office/drawing/2014/main" id="{EC4E6D3F-C500-48B5-9F73-9D355EADB1C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64" name="Text Box 5">
          <a:extLst>
            <a:ext uri="{FF2B5EF4-FFF2-40B4-BE49-F238E27FC236}">
              <a16:creationId xmlns:a16="http://schemas.microsoft.com/office/drawing/2014/main" id="{F6B5BBB6-ECEA-42B4-94F5-146116EDA0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65" name="Text Box 5">
          <a:extLst>
            <a:ext uri="{FF2B5EF4-FFF2-40B4-BE49-F238E27FC236}">
              <a16:creationId xmlns:a16="http://schemas.microsoft.com/office/drawing/2014/main" id="{BA362E33-A59E-4D7E-93F3-FB143830C7D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66" name="Text Box 5">
          <a:extLst>
            <a:ext uri="{FF2B5EF4-FFF2-40B4-BE49-F238E27FC236}">
              <a16:creationId xmlns:a16="http://schemas.microsoft.com/office/drawing/2014/main" id="{86716DF4-7EBB-4DC9-BB12-AE61EE3FF53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567" name="Text Box 5">
          <a:extLst>
            <a:ext uri="{FF2B5EF4-FFF2-40B4-BE49-F238E27FC236}">
              <a16:creationId xmlns:a16="http://schemas.microsoft.com/office/drawing/2014/main" id="{AF4E489B-DB21-467F-87F1-AA50C3C3E2A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568" name="Text Box 5">
          <a:extLst>
            <a:ext uri="{FF2B5EF4-FFF2-40B4-BE49-F238E27FC236}">
              <a16:creationId xmlns:a16="http://schemas.microsoft.com/office/drawing/2014/main" id="{AFECAEF9-20BA-4972-A9D5-D9C7D9451A63}"/>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569" name="Text Box 5">
          <a:extLst>
            <a:ext uri="{FF2B5EF4-FFF2-40B4-BE49-F238E27FC236}">
              <a16:creationId xmlns:a16="http://schemas.microsoft.com/office/drawing/2014/main" id="{C3F07F04-EE20-4876-A65E-9D302E7ACC02}"/>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570" name="Text Box 5">
          <a:extLst>
            <a:ext uri="{FF2B5EF4-FFF2-40B4-BE49-F238E27FC236}">
              <a16:creationId xmlns:a16="http://schemas.microsoft.com/office/drawing/2014/main" id="{6FCB193F-E285-475D-9C3C-09D09D24F34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71" name="Text Box 5">
          <a:extLst>
            <a:ext uri="{FF2B5EF4-FFF2-40B4-BE49-F238E27FC236}">
              <a16:creationId xmlns:a16="http://schemas.microsoft.com/office/drawing/2014/main" id="{2581FEEF-F1A7-4D34-93AB-7BAFC24BE73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72" name="Text Box 5">
          <a:extLst>
            <a:ext uri="{FF2B5EF4-FFF2-40B4-BE49-F238E27FC236}">
              <a16:creationId xmlns:a16="http://schemas.microsoft.com/office/drawing/2014/main" id="{8F9D8B41-310A-4E8E-864C-C59D18F1A2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73" name="Text Box 5">
          <a:extLst>
            <a:ext uri="{FF2B5EF4-FFF2-40B4-BE49-F238E27FC236}">
              <a16:creationId xmlns:a16="http://schemas.microsoft.com/office/drawing/2014/main" id="{62D19EDB-5C6A-4E79-A6D4-02E3BB68A14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74" name="Text Box 5">
          <a:extLst>
            <a:ext uri="{FF2B5EF4-FFF2-40B4-BE49-F238E27FC236}">
              <a16:creationId xmlns:a16="http://schemas.microsoft.com/office/drawing/2014/main" id="{740689CD-A257-4577-ABB3-FF7595EFA75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75" name="Text Box 5">
          <a:extLst>
            <a:ext uri="{FF2B5EF4-FFF2-40B4-BE49-F238E27FC236}">
              <a16:creationId xmlns:a16="http://schemas.microsoft.com/office/drawing/2014/main" id="{6EBAFE71-448E-487C-A3F5-D2CB08D4B0B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76" name="Text Box 5">
          <a:extLst>
            <a:ext uri="{FF2B5EF4-FFF2-40B4-BE49-F238E27FC236}">
              <a16:creationId xmlns:a16="http://schemas.microsoft.com/office/drawing/2014/main" id="{1A0F845A-9146-4015-861D-5550D028DBF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77" name="Text Box 5">
          <a:extLst>
            <a:ext uri="{FF2B5EF4-FFF2-40B4-BE49-F238E27FC236}">
              <a16:creationId xmlns:a16="http://schemas.microsoft.com/office/drawing/2014/main" id="{59B210AA-798B-4243-ACE1-696E69DAA68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78" name="Text Box 5">
          <a:extLst>
            <a:ext uri="{FF2B5EF4-FFF2-40B4-BE49-F238E27FC236}">
              <a16:creationId xmlns:a16="http://schemas.microsoft.com/office/drawing/2014/main" id="{2A82021C-437F-43B2-ACE6-F23D8F8DB31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79" name="Text Box 5">
          <a:extLst>
            <a:ext uri="{FF2B5EF4-FFF2-40B4-BE49-F238E27FC236}">
              <a16:creationId xmlns:a16="http://schemas.microsoft.com/office/drawing/2014/main" id="{4498302A-080F-4EB4-84F7-2AA3845E0A9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80" name="Text Box 5">
          <a:extLst>
            <a:ext uri="{FF2B5EF4-FFF2-40B4-BE49-F238E27FC236}">
              <a16:creationId xmlns:a16="http://schemas.microsoft.com/office/drawing/2014/main" id="{9012D626-AFFE-4B91-ADD4-192F59DF235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81" name="Text Box 5">
          <a:extLst>
            <a:ext uri="{FF2B5EF4-FFF2-40B4-BE49-F238E27FC236}">
              <a16:creationId xmlns:a16="http://schemas.microsoft.com/office/drawing/2014/main" id="{AF10F3ED-73C0-41E2-9C74-0BE486BE081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82" name="Text Box 5">
          <a:extLst>
            <a:ext uri="{FF2B5EF4-FFF2-40B4-BE49-F238E27FC236}">
              <a16:creationId xmlns:a16="http://schemas.microsoft.com/office/drawing/2014/main" id="{BF55F2FC-BAD5-4390-9FAE-13F3B3AD103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83" name="Text Box 5">
          <a:extLst>
            <a:ext uri="{FF2B5EF4-FFF2-40B4-BE49-F238E27FC236}">
              <a16:creationId xmlns:a16="http://schemas.microsoft.com/office/drawing/2014/main" id="{D0FF0FAF-655F-46D1-BB7C-6028236CED9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84" name="Text Box 5">
          <a:extLst>
            <a:ext uri="{FF2B5EF4-FFF2-40B4-BE49-F238E27FC236}">
              <a16:creationId xmlns:a16="http://schemas.microsoft.com/office/drawing/2014/main" id="{3EF18688-D9DD-4E54-B3C3-D36E9D6168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85" name="Text Box 5">
          <a:extLst>
            <a:ext uri="{FF2B5EF4-FFF2-40B4-BE49-F238E27FC236}">
              <a16:creationId xmlns:a16="http://schemas.microsoft.com/office/drawing/2014/main" id="{AE5C40C8-7F10-4F02-96B9-A2D9A5B27C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86" name="Text Box 5">
          <a:extLst>
            <a:ext uri="{FF2B5EF4-FFF2-40B4-BE49-F238E27FC236}">
              <a16:creationId xmlns:a16="http://schemas.microsoft.com/office/drawing/2014/main" id="{319FA5C2-C30E-48CF-9976-F5B7779BB2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87" name="Text Box 5">
          <a:extLst>
            <a:ext uri="{FF2B5EF4-FFF2-40B4-BE49-F238E27FC236}">
              <a16:creationId xmlns:a16="http://schemas.microsoft.com/office/drawing/2014/main" id="{A998F637-C139-4C74-9A77-F8B9ECDC8AB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88" name="Text Box 5">
          <a:extLst>
            <a:ext uri="{FF2B5EF4-FFF2-40B4-BE49-F238E27FC236}">
              <a16:creationId xmlns:a16="http://schemas.microsoft.com/office/drawing/2014/main" id="{E1E920FC-D765-40C4-BE42-4864A1221F8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89" name="Text Box 5">
          <a:extLst>
            <a:ext uri="{FF2B5EF4-FFF2-40B4-BE49-F238E27FC236}">
              <a16:creationId xmlns:a16="http://schemas.microsoft.com/office/drawing/2014/main" id="{09466D7F-47CA-4839-AFF7-D22B224434D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90" name="Text Box 5">
          <a:extLst>
            <a:ext uri="{FF2B5EF4-FFF2-40B4-BE49-F238E27FC236}">
              <a16:creationId xmlns:a16="http://schemas.microsoft.com/office/drawing/2014/main" id="{4926C5B0-B3CE-4514-B426-B72542596E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91" name="Text Box 5">
          <a:extLst>
            <a:ext uri="{FF2B5EF4-FFF2-40B4-BE49-F238E27FC236}">
              <a16:creationId xmlns:a16="http://schemas.microsoft.com/office/drawing/2014/main" id="{7EFFA662-A874-4DE1-B982-DF230A10224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92" name="Text Box 5">
          <a:extLst>
            <a:ext uri="{FF2B5EF4-FFF2-40B4-BE49-F238E27FC236}">
              <a16:creationId xmlns:a16="http://schemas.microsoft.com/office/drawing/2014/main" id="{520011F4-F4FD-4C72-88D0-8B6C1C3F3B6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93" name="Text Box 5">
          <a:extLst>
            <a:ext uri="{FF2B5EF4-FFF2-40B4-BE49-F238E27FC236}">
              <a16:creationId xmlns:a16="http://schemas.microsoft.com/office/drawing/2014/main" id="{7EDE27E3-290A-4143-B76C-6C73C4DC2D6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94" name="Text Box 5">
          <a:extLst>
            <a:ext uri="{FF2B5EF4-FFF2-40B4-BE49-F238E27FC236}">
              <a16:creationId xmlns:a16="http://schemas.microsoft.com/office/drawing/2014/main" id="{3FB01A2D-F465-47A1-8289-162D9B1F0B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95" name="Text Box 5">
          <a:extLst>
            <a:ext uri="{FF2B5EF4-FFF2-40B4-BE49-F238E27FC236}">
              <a16:creationId xmlns:a16="http://schemas.microsoft.com/office/drawing/2014/main" id="{81E17787-ADB4-4353-96CF-25AFC1A02B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96" name="Text Box 5">
          <a:extLst>
            <a:ext uri="{FF2B5EF4-FFF2-40B4-BE49-F238E27FC236}">
              <a16:creationId xmlns:a16="http://schemas.microsoft.com/office/drawing/2014/main" id="{660DCFBE-8609-4192-B121-0503B825AE8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597" name="Text Box 5">
          <a:extLst>
            <a:ext uri="{FF2B5EF4-FFF2-40B4-BE49-F238E27FC236}">
              <a16:creationId xmlns:a16="http://schemas.microsoft.com/office/drawing/2014/main" id="{2690DC3C-EC5A-4C04-BD23-C125BE7012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98" name="Text Box 5">
          <a:extLst>
            <a:ext uri="{FF2B5EF4-FFF2-40B4-BE49-F238E27FC236}">
              <a16:creationId xmlns:a16="http://schemas.microsoft.com/office/drawing/2014/main" id="{149FE5FD-57D7-4970-B149-9F509955943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599" name="Text Box 5">
          <a:extLst>
            <a:ext uri="{FF2B5EF4-FFF2-40B4-BE49-F238E27FC236}">
              <a16:creationId xmlns:a16="http://schemas.microsoft.com/office/drawing/2014/main" id="{F940934C-1E2B-4CC3-AE42-8C5A2E48D7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00" name="Text Box 5">
          <a:extLst>
            <a:ext uri="{FF2B5EF4-FFF2-40B4-BE49-F238E27FC236}">
              <a16:creationId xmlns:a16="http://schemas.microsoft.com/office/drawing/2014/main" id="{F55E0593-EBFA-4990-BF88-D167AD7FBD9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01" name="Text Box 5">
          <a:extLst>
            <a:ext uri="{FF2B5EF4-FFF2-40B4-BE49-F238E27FC236}">
              <a16:creationId xmlns:a16="http://schemas.microsoft.com/office/drawing/2014/main" id="{D28587F7-4514-4FF7-82EB-6699B956E7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02" name="Text Box 5">
          <a:extLst>
            <a:ext uri="{FF2B5EF4-FFF2-40B4-BE49-F238E27FC236}">
              <a16:creationId xmlns:a16="http://schemas.microsoft.com/office/drawing/2014/main" id="{5BD9EA1C-23BA-4A88-8BBE-D2F800C9B7E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03" name="Text Box 5">
          <a:extLst>
            <a:ext uri="{FF2B5EF4-FFF2-40B4-BE49-F238E27FC236}">
              <a16:creationId xmlns:a16="http://schemas.microsoft.com/office/drawing/2014/main" id="{2F2CF920-77E4-4066-A0E4-6708B2ADBA7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04" name="Text Box 5">
          <a:extLst>
            <a:ext uri="{FF2B5EF4-FFF2-40B4-BE49-F238E27FC236}">
              <a16:creationId xmlns:a16="http://schemas.microsoft.com/office/drawing/2014/main" id="{D240277E-3FF2-4842-8BB4-D9AABA3D36F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05" name="Text Box 5">
          <a:extLst>
            <a:ext uri="{FF2B5EF4-FFF2-40B4-BE49-F238E27FC236}">
              <a16:creationId xmlns:a16="http://schemas.microsoft.com/office/drawing/2014/main" id="{E328E227-DCA1-43BC-B4B4-9FC7DD249C4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06" name="Text Box 5">
          <a:extLst>
            <a:ext uri="{FF2B5EF4-FFF2-40B4-BE49-F238E27FC236}">
              <a16:creationId xmlns:a16="http://schemas.microsoft.com/office/drawing/2014/main" id="{4E131C4C-0E10-4B8B-94A0-79645A984B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07" name="Text Box 5">
          <a:extLst>
            <a:ext uri="{FF2B5EF4-FFF2-40B4-BE49-F238E27FC236}">
              <a16:creationId xmlns:a16="http://schemas.microsoft.com/office/drawing/2014/main" id="{A97B9091-90B6-4981-86EE-2A1F4409A22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08" name="Text Box 5">
          <a:extLst>
            <a:ext uri="{FF2B5EF4-FFF2-40B4-BE49-F238E27FC236}">
              <a16:creationId xmlns:a16="http://schemas.microsoft.com/office/drawing/2014/main" id="{77C458A9-567D-4740-A340-AB26895F55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09" name="Text Box 5">
          <a:extLst>
            <a:ext uri="{FF2B5EF4-FFF2-40B4-BE49-F238E27FC236}">
              <a16:creationId xmlns:a16="http://schemas.microsoft.com/office/drawing/2014/main" id="{CB09F861-CC90-4AC4-8DCA-770E29C2984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10" name="Text Box 5">
          <a:extLst>
            <a:ext uri="{FF2B5EF4-FFF2-40B4-BE49-F238E27FC236}">
              <a16:creationId xmlns:a16="http://schemas.microsoft.com/office/drawing/2014/main" id="{BECD6E75-2B2B-4847-88EB-041F08B1A69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11" name="Text Box 5">
          <a:extLst>
            <a:ext uri="{FF2B5EF4-FFF2-40B4-BE49-F238E27FC236}">
              <a16:creationId xmlns:a16="http://schemas.microsoft.com/office/drawing/2014/main" id="{257752F1-A973-427E-B3CC-2ADCFF52FB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12" name="Text Box 5">
          <a:extLst>
            <a:ext uri="{FF2B5EF4-FFF2-40B4-BE49-F238E27FC236}">
              <a16:creationId xmlns:a16="http://schemas.microsoft.com/office/drawing/2014/main" id="{1DD99D21-D6D1-464B-9DB5-098DC707B83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13" name="Text Box 5">
          <a:extLst>
            <a:ext uri="{FF2B5EF4-FFF2-40B4-BE49-F238E27FC236}">
              <a16:creationId xmlns:a16="http://schemas.microsoft.com/office/drawing/2014/main" id="{F01E490A-75A7-4E02-B51E-489F34AFB50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14" name="Text Box 5">
          <a:extLst>
            <a:ext uri="{FF2B5EF4-FFF2-40B4-BE49-F238E27FC236}">
              <a16:creationId xmlns:a16="http://schemas.microsoft.com/office/drawing/2014/main" id="{F45C7BA4-BAF6-44FA-89C4-D5F59771308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615" name="Text Box 5">
          <a:extLst>
            <a:ext uri="{FF2B5EF4-FFF2-40B4-BE49-F238E27FC236}">
              <a16:creationId xmlns:a16="http://schemas.microsoft.com/office/drawing/2014/main" id="{8377808D-2BB7-429C-BF79-B9C77D7F51B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616" name="Text Box 5">
          <a:extLst>
            <a:ext uri="{FF2B5EF4-FFF2-40B4-BE49-F238E27FC236}">
              <a16:creationId xmlns:a16="http://schemas.microsoft.com/office/drawing/2014/main" id="{1CC955C5-0A37-4C29-9698-DBB84C7CE298}"/>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617" name="Text Box 5">
          <a:extLst>
            <a:ext uri="{FF2B5EF4-FFF2-40B4-BE49-F238E27FC236}">
              <a16:creationId xmlns:a16="http://schemas.microsoft.com/office/drawing/2014/main" id="{B0F3295F-4B45-49AA-9221-EAADF87010E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618" name="Text Box 5">
          <a:extLst>
            <a:ext uri="{FF2B5EF4-FFF2-40B4-BE49-F238E27FC236}">
              <a16:creationId xmlns:a16="http://schemas.microsoft.com/office/drawing/2014/main" id="{569858E3-925F-47F4-902D-5206E812153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19" name="Text Box 5">
          <a:extLst>
            <a:ext uri="{FF2B5EF4-FFF2-40B4-BE49-F238E27FC236}">
              <a16:creationId xmlns:a16="http://schemas.microsoft.com/office/drawing/2014/main" id="{0B9809AB-D6AF-4CE3-A2F4-1BEF0AF33EC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20" name="Text Box 5">
          <a:extLst>
            <a:ext uri="{FF2B5EF4-FFF2-40B4-BE49-F238E27FC236}">
              <a16:creationId xmlns:a16="http://schemas.microsoft.com/office/drawing/2014/main" id="{A48AC8A0-46D6-420B-9E3E-7ACE844C49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21" name="Text Box 5">
          <a:extLst>
            <a:ext uri="{FF2B5EF4-FFF2-40B4-BE49-F238E27FC236}">
              <a16:creationId xmlns:a16="http://schemas.microsoft.com/office/drawing/2014/main" id="{9223588A-DE4D-41A7-B1C7-D546D23230B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22" name="Text Box 5">
          <a:extLst>
            <a:ext uri="{FF2B5EF4-FFF2-40B4-BE49-F238E27FC236}">
              <a16:creationId xmlns:a16="http://schemas.microsoft.com/office/drawing/2014/main" id="{E66FBF34-317E-42A8-8775-BD9196A5118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23" name="Text Box 5">
          <a:extLst>
            <a:ext uri="{FF2B5EF4-FFF2-40B4-BE49-F238E27FC236}">
              <a16:creationId xmlns:a16="http://schemas.microsoft.com/office/drawing/2014/main" id="{2B110842-F18D-4778-B854-3CC93ACA26E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24" name="Text Box 5">
          <a:extLst>
            <a:ext uri="{FF2B5EF4-FFF2-40B4-BE49-F238E27FC236}">
              <a16:creationId xmlns:a16="http://schemas.microsoft.com/office/drawing/2014/main" id="{7587FC74-C1CC-4818-B75D-4BEC65999EC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25" name="Text Box 5">
          <a:extLst>
            <a:ext uri="{FF2B5EF4-FFF2-40B4-BE49-F238E27FC236}">
              <a16:creationId xmlns:a16="http://schemas.microsoft.com/office/drawing/2014/main" id="{2DE44977-D549-4F1F-B3A7-AA92F28CA4F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26" name="Text Box 5">
          <a:extLst>
            <a:ext uri="{FF2B5EF4-FFF2-40B4-BE49-F238E27FC236}">
              <a16:creationId xmlns:a16="http://schemas.microsoft.com/office/drawing/2014/main" id="{CF9BB458-3979-4546-B16A-AD27A9CE63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27" name="Text Box 5">
          <a:extLst>
            <a:ext uri="{FF2B5EF4-FFF2-40B4-BE49-F238E27FC236}">
              <a16:creationId xmlns:a16="http://schemas.microsoft.com/office/drawing/2014/main" id="{94E46EBA-FC11-4721-A42E-09BC4CCFA2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28" name="Text Box 5">
          <a:extLst>
            <a:ext uri="{FF2B5EF4-FFF2-40B4-BE49-F238E27FC236}">
              <a16:creationId xmlns:a16="http://schemas.microsoft.com/office/drawing/2014/main" id="{2E2FD429-9175-446E-BD39-B7015A2AEE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29" name="Text Box 5">
          <a:extLst>
            <a:ext uri="{FF2B5EF4-FFF2-40B4-BE49-F238E27FC236}">
              <a16:creationId xmlns:a16="http://schemas.microsoft.com/office/drawing/2014/main" id="{7D448A56-BD71-4571-8317-AC10AC0B16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30" name="Text Box 5">
          <a:extLst>
            <a:ext uri="{FF2B5EF4-FFF2-40B4-BE49-F238E27FC236}">
              <a16:creationId xmlns:a16="http://schemas.microsoft.com/office/drawing/2014/main" id="{2D621142-90C6-49FC-BBA4-3D31742CF1D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31" name="Text Box 5">
          <a:extLst>
            <a:ext uri="{FF2B5EF4-FFF2-40B4-BE49-F238E27FC236}">
              <a16:creationId xmlns:a16="http://schemas.microsoft.com/office/drawing/2014/main" id="{5A0E9229-9297-46A6-9BFB-6244E8A8778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32" name="Text Box 5">
          <a:extLst>
            <a:ext uri="{FF2B5EF4-FFF2-40B4-BE49-F238E27FC236}">
              <a16:creationId xmlns:a16="http://schemas.microsoft.com/office/drawing/2014/main" id="{6B849638-0DAD-472E-AB13-E6F3414481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33" name="Text Box 5">
          <a:extLst>
            <a:ext uri="{FF2B5EF4-FFF2-40B4-BE49-F238E27FC236}">
              <a16:creationId xmlns:a16="http://schemas.microsoft.com/office/drawing/2014/main" id="{E70ED3D6-4AF5-471C-846A-B4897DA9AC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34" name="Text Box 5">
          <a:extLst>
            <a:ext uri="{FF2B5EF4-FFF2-40B4-BE49-F238E27FC236}">
              <a16:creationId xmlns:a16="http://schemas.microsoft.com/office/drawing/2014/main" id="{D92151EE-0E31-4CFE-9712-4E6A94E5E51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35" name="Text Box 5">
          <a:extLst>
            <a:ext uri="{FF2B5EF4-FFF2-40B4-BE49-F238E27FC236}">
              <a16:creationId xmlns:a16="http://schemas.microsoft.com/office/drawing/2014/main" id="{40E07E58-4B5B-4FEF-BE80-073B1FF80E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36" name="Text Box 5">
          <a:extLst>
            <a:ext uri="{FF2B5EF4-FFF2-40B4-BE49-F238E27FC236}">
              <a16:creationId xmlns:a16="http://schemas.microsoft.com/office/drawing/2014/main" id="{BCFB0830-3CD1-41B6-9A33-2159D3D929D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37" name="Text Box 5">
          <a:extLst>
            <a:ext uri="{FF2B5EF4-FFF2-40B4-BE49-F238E27FC236}">
              <a16:creationId xmlns:a16="http://schemas.microsoft.com/office/drawing/2014/main" id="{D3E49A0B-F2A5-4172-9A0F-F98ED816CE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38" name="Text Box 5">
          <a:extLst>
            <a:ext uri="{FF2B5EF4-FFF2-40B4-BE49-F238E27FC236}">
              <a16:creationId xmlns:a16="http://schemas.microsoft.com/office/drawing/2014/main" id="{F23336B6-9C5E-4B6D-A95A-B679C28BC26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39" name="Text Box 5">
          <a:extLst>
            <a:ext uri="{FF2B5EF4-FFF2-40B4-BE49-F238E27FC236}">
              <a16:creationId xmlns:a16="http://schemas.microsoft.com/office/drawing/2014/main" id="{2BEFFD45-83D0-4BDE-BDB2-33218751E12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40" name="Text Box 5">
          <a:extLst>
            <a:ext uri="{FF2B5EF4-FFF2-40B4-BE49-F238E27FC236}">
              <a16:creationId xmlns:a16="http://schemas.microsoft.com/office/drawing/2014/main" id="{FD2B4F22-C285-4FEF-8FE9-5A279F53CA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41" name="Text Box 5">
          <a:extLst>
            <a:ext uri="{FF2B5EF4-FFF2-40B4-BE49-F238E27FC236}">
              <a16:creationId xmlns:a16="http://schemas.microsoft.com/office/drawing/2014/main" id="{D6087AAC-1607-4B3B-9D78-0EB8221B73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42" name="Text Box 5">
          <a:extLst>
            <a:ext uri="{FF2B5EF4-FFF2-40B4-BE49-F238E27FC236}">
              <a16:creationId xmlns:a16="http://schemas.microsoft.com/office/drawing/2014/main" id="{B60711A0-9B3B-4280-B253-44E68DE1162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43" name="Text Box 5">
          <a:extLst>
            <a:ext uri="{FF2B5EF4-FFF2-40B4-BE49-F238E27FC236}">
              <a16:creationId xmlns:a16="http://schemas.microsoft.com/office/drawing/2014/main" id="{36ED6E42-C4DA-41B9-A727-992D2237A6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44" name="Text Box 5">
          <a:extLst>
            <a:ext uri="{FF2B5EF4-FFF2-40B4-BE49-F238E27FC236}">
              <a16:creationId xmlns:a16="http://schemas.microsoft.com/office/drawing/2014/main" id="{B785A768-B150-4172-B07D-630391B677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45" name="Text Box 5">
          <a:extLst>
            <a:ext uri="{FF2B5EF4-FFF2-40B4-BE49-F238E27FC236}">
              <a16:creationId xmlns:a16="http://schemas.microsoft.com/office/drawing/2014/main" id="{B154438B-CB9F-41A8-960F-BEEEFAA09B0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46" name="Text Box 5">
          <a:extLst>
            <a:ext uri="{FF2B5EF4-FFF2-40B4-BE49-F238E27FC236}">
              <a16:creationId xmlns:a16="http://schemas.microsoft.com/office/drawing/2014/main" id="{1BF59A29-1F32-4D1B-8E48-ED8F153D60D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47" name="Text Box 5">
          <a:extLst>
            <a:ext uri="{FF2B5EF4-FFF2-40B4-BE49-F238E27FC236}">
              <a16:creationId xmlns:a16="http://schemas.microsoft.com/office/drawing/2014/main" id="{B8E11A03-2E84-4B77-B74B-7593512008E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48" name="Text Box 5">
          <a:extLst>
            <a:ext uri="{FF2B5EF4-FFF2-40B4-BE49-F238E27FC236}">
              <a16:creationId xmlns:a16="http://schemas.microsoft.com/office/drawing/2014/main" id="{FA068A1D-57FC-4EE6-8093-A521148C8B2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49" name="Text Box 5">
          <a:extLst>
            <a:ext uri="{FF2B5EF4-FFF2-40B4-BE49-F238E27FC236}">
              <a16:creationId xmlns:a16="http://schemas.microsoft.com/office/drawing/2014/main" id="{6A6EED0D-867C-43DA-89C3-AD586BB03F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50" name="Text Box 5">
          <a:extLst>
            <a:ext uri="{FF2B5EF4-FFF2-40B4-BE49-F238E27FC236}">
              <a16:creationId xmlns:a16="http://schemas.microsoft.com/office/drawing/2014/main" id="{4792455D-A2BE-4B03-8716-25B65B69A8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51" name="Text Box 5">
          <a:extLst>
            <a:ext uri="{FF2B5EF4-FFF2-40B4-BE49-F238E27FC236}">
              <a16:creationId xmlns:a16="http://schemas.microsoft.com/office/drawing/2014/main" id="{7CC6A5DB-353F-427A-A346-EAC4B7BA8E7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52" name="Text Box 5">
          <a:extLst>
            <a:ext uri="{FF2B5EF4-FFF2-40B4-BE49-F238E27FC236}">
              <a16:creationId xmlns:a16="http://schemas.microsoft.com/office/drawing/2014/main" id="{36D693F9-E9BD-43D9-B233-CD320495A2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53" name="Text Box 5">
          <a:extLst>
            <a:ext uri="{FF2B5EF4-FFF2-40B4-BE49-F238E27FC236}">
              <a16:creationId xmlns:a16="http://schemas.microsoft.com/office/drawing/2014/main" id="{6EA32049-EBBE-4CA4-BDF4-2B1F6E0C514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54" name="Text Box 5">
          <a:extLst>
            <a:ext uri="{FF2B5EF4-FFF2-40B4-BE49-F238E27FC236}">
              <a16:creationId xmlns:a16="http://schemas.microsoft.com/office/drawing/2014/main" id="{2318D6AE-DA0F-4497-BB4E-8D7ECE1CAF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55" name="Text Box 5">
          <a:extLst>
            <a:ext uri="{FF2B5EF4-FFF2-40B4-BE49-F238E27FC236}">
              <a16:creationId xmlns:a16="http://schemas.microsoft.com/office/drawing/2014/main" id="{3F4D089A-6338-4FE4-B832-FFDFA70034D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56" name="Text Box 5">
          <a:extLst>
            <a:ext uri="{FF2B5EF4-FFF2-40B4-BE49-F238E27FC236}">
              <a16:creationId xmlns:a16="http://schemas.microsoft.com/office/drawing/2014/main" id="{99366739-B830-4796-9BBB-15979954072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57" name="Text Box 5">
          <a:extLst>
            <a:ext uri="{FF2B5EF4-FFF2-40B4-BE49-F238E27FC236}">
              <a16:creationId xmlns:a16="http://schemas.microsoft.com/office/drawing/2014/main" id="{B6A0C383-B06B-432C-8608-02930793880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58" name="Text Box 5">
          <a:extLst>
            <a:ext uri="{FF2B5EF4-FFF2-40B4-BE49-F238E27FC236}">
              <a16:creationId xmlns:a16="http://schemas.microsoft.com/office/drawing/2014/main" id="{ADF149B0-70BD-4E52-BAE8-78C73E80620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59" name="Text Box 5">
          <a:extLst>
            <a:ext uri="{FF2B5EF4-FFF2-40B4-BE49-F238E27FC236}">
              <a16:creationId xmlns:a16="http://schemas.microsoft.com/office/drawing/2014/main" id="{4BBC5D4A-3BFC-45D8-9C5E-48241C32CF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60" name="Text Box 5">
          <a:extLst>
            <a:ext uri="{FF2B5EF4-FFF2-40B4-BE49-F238E27FC236}">
              <a16:creationId xmlns:a16="http://schemas.microsoft.com/office/drawing/2014/main" id="{6AE47FFD-1282-4990-ABD8-46EDF924D6E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661" name="Text Box 5">
          <a:extLst>
            <a:ext uri="{FF2B5EF4-FFF2-40B4-BE49-F238E27FC236}">
              <a16:creationId xmlns:a16="http://schemas.microsoft.com/office/drawing/2014/main" id="{F996DB71-6DA5-4576-937B-D08179ED8F7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662" name="Text Box 5">
          <a:extLst>
            <a:ext uri="{FF2B5EF4-FFF2-40B4-BE49-F238E27FC236}">
              <a16:creationId xmlns:a16="http://schemas.microsoft.com/office/drawing/2014/main" id="{7A8D8C24-48E3-4A37-9365-B54B5DBE9CB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663" name="Text Box 5">
          <a:extLst>
            <a:ext uri="{FF2B5EF4-FFF2-40B4-BE49-F238E27FC236}">
              <a16:creationId xmlns:a16="http://schemas.microsoft.com/office/drawing/2014/main" id="{6D4881A6-6B88-47C5-B912-B9B2B8554370}"/>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664" name="Text Box 5">
          <a:extLst>
            <a:ext uri="{FF2B5EF4-FFF2-40B4-BE49-F238E27FC236}">
              <a16:creationId xmlns:a16="http://schemas.microsoft.com/office/drawing/2014/main" id="{6B7694DB-92BB-44F2-A710-30C2801FE4E6}"/>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665" name="Text Box 5">
          <a:extLst>
            <a:ext uri="{FF2B5EF4-FFF2-40B4-BE49-F238E27FC236}">
              <a16:creationId xmlns:a16="http://schemas.microsoft.com/office/drawing/2014/main" id="{7C1F62F6-8167-4C00-8933-6EA2F34BCC85}"/>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666" name="Text Box 5">
          <a:extLst>
            <a:ext uri="{FF2B5EF4-FFF2-40B4-BE49-F238E27FC236}">
              <a16:creationId xmlns:a16="http://schemas.microsoft.com/office/drawing/2014/main" id="{E3AD86B1-A989-4FF7-863E-AF6A6F581E1A}"/>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67" name="Text Box 5">
          <a:extLst>
            <a:ext uri="{FF2B5EF4-FFF2-40B4-BE49-F238E27FC236}">
              <a16:creationId xmlns:a16="http://schemas.microsoft.com/office/drawing/2014/main" id="{0EB92684-659A-4083-A7D8-E94B926F043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68" name="Text Box 5">
          <a:extLst>
            <a:ext uri="{FF2B5EF4-FFF2-40B4-BE49-F238E27FC236}">
              <a16:creationId xmlns:a16="http://schemas.microsoft.com/office/drawing/2014/main" id="{35C109C4-5CFC-4FBA-B23E-3BC98CDF829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69" name="Text Box 5">
          <a:extLst>
            <a:ext uri="{FF2B5EF4-FFF2-40B4-BE49-F238E27FC236}">
              <a16:creationId xmlns:a16="http://schemas.microsoft.com/office/drawing/2014/main" id="{699CF538-161B-41B5-A042-59D5AA2204C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70" name="Text Box 5">
          <a:extLst>
            <a:ext uri="{FF2B5EF4-FFF2-40B4-BE49-F238E27FC236}">
              <a16:creationId xmlns:a16="http://schemas.microsoft.com/office/drawing/2014/main" id="{2F138A2D-6ED4-4751-BB26-7F34CA62B04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71" name="Text Box 5">
          <a:extLst>
            <a:ext uri="{FF2B5EF4-FFF2-40B4-BE49-F238E27FC236}">
              <a16:creationId xmlns:a16="http://schemas.microsoft.com/office/drawing/2014/main" id="{8CDF99C8-182D-491D-926B-51D56C03F6B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72" name="Text Box 5">
          <a:extLst>
            <a:ext uri="{FF2B5EF4-FFF2-40B4-BE49-F238E27FC236}">
              <a16:creationId xmlns:a16="http://schemas.microsoft.com/office/drawing/2014/main" id="{49C0A0EA-7B93-41B7-B5D7-2BCA4821539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73" name="Text Box 5">
          <a:extLst>
            <a:ext uri="{FF2B5EF4-FFF2-40B4-BE49-F238E27FC236}">
              <a16:creationId xmlns:a16="http://schemas.microsoft.com/office/drawing/2014/main" id="{07539ABC-490C-4C38-923B-E4A4BDD83C8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74" name="Text Box 5">
          <a:extLst>
            <a:ext uri="{FF2B5EF4-FFF2-40B4-BE49-F238E27FC236}">
              <a16:creationId xmlns:a16="http://schemas.microsoft.com/office/drawing/2014/main" id="{167790D5-D498-43D7-A353-BCCB08900A3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75" name="Text Box 5">
          <a:extLst>
            <a:ext uri="{FF2B5EF4-FFF2-40B4-BE49-F238E27FC236}">
              <a16:creationId xmlns:a16="http://schemas.microsoft.com/office/drawing/2014/main" id="{89804D9D-4B83-469B-B4B7-43335130CC5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76" name="Text Box 5">
          <a:extLst>
            <a:ext uri="{FF2B5EF4-FFF2-40B4-BE49-F238E27FC236}">
              <a16:creationId xmlns:a16="http://schemas.microsoft.com/office/drawing/2014/main" id="{186C2816-89B6-4A34-AA7A-EE451965DF3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77" name="Text Box 5">
          <a:extLst>
            <a:ext uri="{FF2B5EF4-FFF2-40B4-BE49-F238E27FC236}">
              <a16:creationId xmlns:a16="http://schemas.microsoft.com/office/drawing/2014/main" id="{A5EC462E-BAD4-4ABC-926B-BD099C3143B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78" name="Text Box 5">
          <a:extLst>
            <a:ext uri="{FF2B5EF4-FFF2-40B4-BE49-F238E27FC236}">
              <a16:creationId xmlns:a16="http://schemas.microsoft.com/office/drawing/2014/main" id="{C2DA4F79-B31B-41D1-8D0B-124F08C3DE4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79" name="Text Box 5">
          <a:extLst>
            <a:ext uri="{FF2B5EF4-FFF2-40B4-BE49-F238E27FC236}">
              <a16:creationId xmlns:a16="http://schemas.microsoft.com/office/drawing/2014/main" id="{FAF17623-2FCC-40C7-9EA8-EF4434A70F8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80" name="Text Box 5">
          <a:extLst>
            <a:ext uri="{FF2B5EF4-FFF2-40B4-BE49-F238E27FC236}">
              <a16:creationId xmlns:a16="http://schemas.microsoft.com/office/drawing/2014/main" id="{A8F658E0-0ADE-45A5-ADA2-5639CDFD5C6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81" name="Text Box 5">
          <a:extLst>
            <a:ext uri="{FF2B5EF4-FFF2-40B4-BE49-F238E27FC236}">
              <a16:creationId xmlns:a16="http://schemas.microsoft.com/office/drawing/2014/main" id="{6753367F-22E0-4843-9D9E-D2D66F3DE6C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82" name="Text Box 5">
          <a:extLst>
            <a:ext uri="{FF2B5EF4-FFF2-40B4-BE49-F238E27FC236}">
              <a16:creationId xmlns:a16="http://schemas.microsoft.com/office/drawing/2014/main" id="{613A1128-3831-4ACD-B773-02894B32A05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83" name="Text Box 5">
          <a:extLst>
            <a:ext uri="{FF2B5EF4-FFF2-40B4-BE49-F238E27FC236}">
              <a16:creationId xmlns:a16="http://schemas.microsoft.com/office/drawing/2014/main" id="{9DB34A0D-024D-44B4-9F28-7F96D39BCC1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84" name="Text Box 5">
          <a:extLst>
            <a:ext uri="{FF2B5EF4-FFF2-40B4-BE49-F238E27FC236}">
              <a16:creationId xmlns:a16="http://schemas.microsoft.com/office/drawing/2014/main" id="{88AF2B07-C904-41F3-A450-BF07B03F6D1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85" name="Text Box 5">
          <a:extLst>
            <a:ext uri="{FF2B5EF4-FFF2-40B4-BE49-F238E27FC236}">
              <a16:creationId xmlns:a16="http://schemas.microsoft.com/office/drawing/2014/main" id="{306A3EB8-52B1-4887-89A9-033FFCE0D23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86" name="Text Box 5">
          <a:extLst>
            <a:ext uri="{FF2B5EF4-FFF2-40B4-BE49-F238E27FC236}">
              <a16:creationId xmlns:a16="http://schemas.microsoft.com/office/drawing/2014/main" id="{ABB4520B-A507-4652-B76E-116FE659E3A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87" name="Text Box 5">
          <a:extLst>
            <a:ext uri="{FF2B5EF4-FFF2-40B4-BE49-F238E27FC236}">
              <a16:creationId xmlns:a16="http://schemas.microsoft.com/office/drawing/2014/main" id="{AA2521B8-8C69-4633-948E-1952C4E95D9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88" name="Text Box 5">
          <a:extLst>
            <a:ext uri="{FF2B5EF4-FFF2-40B4-BE49-F238E27FC236}">
              <a16:creationId xmlns:a16="http://schemas.microsoft.com/office/drawing/2014/main" id="{732DBE2E-C158-472C-B575-1FB52D71233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89" name="Text Box 5">
          <a:extLst>
            <a:ext uri="{FF2B5EF4-FFF2-40B4-BE49-F238E27FC236}">
              <a16:creationId xmlns:a16="http://schemas.microsoft.com/office/drawing/2014/main" id="{D58E7A10-09BA-4C60-90BF-0CA1885DAF6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90" name="Text Box 5">
          <a:extLst>
            <a:ext uri="{FF2B5EF4-FFF2-40B4-BE49-F238E27FC236}">
              <a16:creationId xmlns:a16="http://schemas.microsoft.com/office/drawing/2014/main" id="{AD39E564-40AE-4423-9330-4F7F81E9FE2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91" name="Text Box 5">
          <a:extLst>
            <a:ext uri="{FF2B5EF4-FFF2-40B4-BE49-F238E27FC236}">
              <a16:creationId xmlns:a16="http://schemas.microsoft.com/office/drawing/2014/main" id="{491B5C48-F69A-46EB-A611-4E11EDCDE22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92" name="Text Box 5">
          <a:extLst>
            <a:ext uri="{FF2B5EF4-FFF2-40B4-BE49-F238E27FC236}">
              <a16:creationId xmlns:a16="http://schemas.microsoft.com/office/drawing/2014/main" id="{99220342-D8BF-44CD-82D7-87EB61AA72E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93" name="Text Box 5">
          <a:extLst>
            <a:ext uri="{FF2B5EF4-FFF2-40B4-BE49-F238E27FC236}">
              <a16:creationId xmlns:a16="http://schemas.microsoft.com/office/drawing/2014/main" id="{064C1857-52A0-45CB-A268-C383B745D8B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94" name="Text Box 5">
          <a:extLst>
            <a:ext uri="{FF2B5EF4-FFF2-40B4-BE49-F238E27FC236}">
              <a16:creationId xmlns:a16="http://schemas.microsoft.com/office/drawing/2014/main" id="{F1AA7139-DE82-4034-B978-A4DDD90190A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95" name="Text Box 5">
          <a:extLst>
            <a:ext uri="{FF2B5EF4-FFF2-40B4-BE49-F238E27FC236}">
              <a16:creationId xmlns:a16="http://schemas.microsoft.com/office/drawing/2014/main" id="{BFDF3B3B-43A3-4A6D-8A1B-4467076FF37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96" name="Text Box 5">
          <a:extLst>
            <a:ext uri="{FF2B5EF4-FFF2-40B4-BE49-F238E27FC236}">
              <a16:creationId xmlns:a16="http://schemas.microsoft.com/office/drawing/2014/main" id="{801F4D90-8771-4C05-BC1F-944ECC2B421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697" name="Text Box 5">
          <a:extLst>
            <a:ext uri="{FF2B5EF4-FFF2-40B4-BE49-F238E27FC236}">
              <a16:creationId xmlns:a16="http://schemas.microsoft.com/office/drawing/2014/main" id="{5AF9CBE3-CDB7-4D75-AB8F-770761B04D6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98" name="Text Box 5">
          <a:extLst>
            <a:ext uri="{FF2B5EF4-FFF2-40B4-BE49-F238E27FC236}">
              <a16:creationId xmlns:a16="http://schemas.microsoft.com/office/drawing/2014/main" id="{0CA436A8-DF42-45A8-BBBF-A4DA9B04FE7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699" name="Text Box 5">
          <a:extLst>
            <a:ext uri="{FF2B5EF4-FFF2-40B4-BE49-F238E27FC236}">
              <a16:creationId xmlns:a16="http://schemas.microsoft.com/office/drawing/2014/main" id="{125001B6-BAAF-4D75-9EFB-6AE1DFA1534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00" name="Text Box 5">
          <a:extLst>
            <a:ext uri="{FF2B5EF4-FFF2-40B4-BE49-F238E27FC236}">
              <a16:creationId xmlns:a16="http://schemas.microsoft.com/office/drawing/2014/main" id="{FC3DE16B-D872-4A51-AD68-4ED16920911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01" name="Text Box 5">
          <a:extLst>
            <a:ext uri="{FF2B5EF4-FFF2-40B4-BE49-F238E27FC236}">
              <a16:creationId xmlns:a16="http://schemas.microsoft.com/office/drawing/2014/main" id="{66CA0F06-C7AA-4206-9775-229A77A3CD9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02" name="Text Box 5">
          <a:extLst>
            <a:ext uri="{FF2B5EF4-FFF2-40B4-BE49-F238E27FC236}">
              <a16:creationId xmlns:a16="http://schemas.microsoft.com/office/drawing/2014/main" id="{64CF0F84-9B74-4D60-B178-8843D79123D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03" name="Text Box 5">
          <a:extLst>
            <a:ext uri="{FF2B5EF4-FFF2-40B4-BE49-F238E27FC236}">
              <a16:creationId xmlns:a16="http://schemas.microsoft.com/office/drawing/2014/main" id="{A32D24C2-63C7-41AE-974C-7D5B3CDEEBB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04" name="Text Box 5">
          <a:extLst>
            <a:ext uri="{FF2B5EF4-FFF2-40B4-BE49-F238E27FC236}">
              <a16:creationId xmlns:a16="http://schemas.microsoft.com/office/drawing/2014/main" id="{F5073C4F-B270-4769-8358-242609EA269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05" name="Text Box 5">
          <a:extLst>
            <a:ext uri="{FF2B5EF4-FFF2-40B4-BE49-F238E27FC236}">
              <a16:creationId xmlns:a16="http://schemas.microsoft.com/office/drawing/2014/main" id="{7A1E49A4-75D8-4264-8214-C4851E4723A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06" name="Text Box 5">
          <a:extLst>
            <a:ext uri="{FF2B5EF4-FFF2-40B4-BE49-F238E27FC236}">
              <a16:creationId xmlns:a16="http://schemas.microsoft.com/office/drawing/2014/main" id="{470F54B7-9E24-42BF-9667-90C08C4DA70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07" name="Text Box 5">
          <a:extLst>
            <a:ext uri="{FF2B5EF4-FFF2-40B4-BE49-F238E27FC236}">
              <a16:creationId xmlns:a16="http://schemas.microsoft.com/office/drawing/2014/main" id="{2ED35B1C-B05B-4CCE-ACA8-2128A45C162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08" name="Text Box 5">
          <a:extLst>
            <a:ext uri="{FF2B5EF4-FFF2-40B4-BE49-F238E27FC236}">
              <a16:creationId xmlns:a16="http://schemas.microsoft.com/office/drawing/2014/main" id="{42D64C87-6543-4B98-ADC1-85CAEB32DF0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09" name="Text Box 5">
          <a:extLst>
            <a:ext uri="{FF2B5EF4-FFF2-40B4-BE49-F238E27FC236}">
              <a16:creationId xmlns:a16="http://schemas.microsoft.com/office/drawing/2014/main" id="{9A7D1483-E9E3-4E99-92FF-C1FFCB1DC7C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10" name="Text Box 5">
          <a:extLst>
            <a:ext uri="{FF2B5EF4-FFF2-40B4-BE49-F238E27FC236}">
              <a16:creationId xmlns:a16="http://schemas.microsoft.com/office/drawing/2014/main" id="{37323E39-B67B-4962-B4C2-C870FF411C8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11" name="Text Box 5">
          <a:extLst>
            <a:ext uri="{FF2B5EF4-FFF2-40B4-BE49-F238E27FC236}">
              <a16:creationId xmlns:a16="http://schemas.microsoft.com/office/drawing/2014/main" id="{B46D23CC-0A88-422D-AA97-F849601DE62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12" name="Text Box 5">
          <a:extLst>
            <a:ext uri="{FF2B5EF4-FFF2-40B4-BE49-F238E27FC236}">
              <a16:creationId xmlns:a16="http://schemas.microsoft.com/office/drawing/2014/main" id="{0394A54E-6BEA-45BC-A23F-F71319EDCBC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13" name="Text Box 5">
          <a:extLst>
            <a:ext uri="{FF2B5EF4-FFF2-40B4-BE49-F238E27FC236}">
              <a16:creationId xmlns:a16="http://schemas.microsoft.com/office/drawing/2014/main" id="{2DECA682-1A38-4228-B8EA-D0C124E54A9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14" name="Text Box 5">
          <a:extLst>
            <a:ext uri="{FF2B5EF4-FFF2-40B4-BE49-F238E27FC236}">
              <a16:creationId xmlns:a16="http://schemas.microsoft.com/office/drawing/2014/main" id="{641397E5-9EDF-40FA-9206-C574CAC76DB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15" name="Text Box 5">
          <a:extLst>
            <a:ext uri="{FF2B5EF4-FFF2-40B4-BE49-F238E27FC236}">
              <a16:creationId xmlns:a16="http://schemas.microsoft.com/office/drawing/2014/main" id="{86A5DCBB-AEAD-4ADF-8885-2ED0B3EA6E2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16" name="Text Box 5">
          <a:extLst>
            <a:ext uri="{FF2B5EF4-FFF2-40B4-BE49-F238E27FC236}">
              <a16:creationId xmlns:a16="http://schemas.microsoft.com/office/drawing/2014/main" id="{8C9B456A-AA8F-40E4-865C-40475320141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17" name="Text Box 5">
          <a:extLst>
            <a:ext uri="{FF2B5EF4-FFF2-40B4-BE49-F238E27FC236}">
              <a16:creationId xmlns:a16="http://schemas.microsoft.com/office/drawing/2014/main" id="{819D3F72-08CD-4E40-9BFA-AA81336F651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18" name="Text Box 5">
          <a:extLst>
            <a:ext uri="{FF2B5EF4-FFF2-40B4-BE49-F238E27FC236}">
              <a16:creationId xmlns:a16="http://schemas.microsoft.com/office/drawing/2014/main" id="{A169DC07-B397-4132-B978-9AAE8193F1B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19" name="Text Box 5">
          <a:extLst>
            <a:ext uri="{FF2B5EF4-FFF2-40B4-BE49-F238E27FC236}">
              <a16:creationId xmlns:a16="http://schemas.microsoft.com/office/drawing/2014/main" id="{B13886C9-775B-4D48-8527-88DE026AB5D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20" name="Text Box 5">
          <a:extLst>
            <a:ext uri="{FF2B5EF4-FFF2-40B4-BE49-F238E27FC236}">
              <a16:creationId xmlns:a16="http://schemas.microsoft.com/office/drawing/2014/main" id="{CF07AF23-AC24-4C00-B59B-8DE7C333960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21" name="Text Box 5">
          <a:extLst>
            <a:ext uri="{FF2B5EF4-FFF2-40B4-BE49-F238E27FC236}">
              <a16:creationId xmlns:a16="http://schemas.microsoft.com/office/drawing/2014/main" id="{8F621068-57F0-4DC9-B77A-4F77CFEC54E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22" name="Text Box 5">
          <a:extLst>
            <a:ext uri="{FF2B5EF4-FFF2-40B4-BE49-F238E27FC236}">
              <a16:creationId xmlns:a16="http://schemas.microsoft.com/office/drawing/2014/main" id="{5713937A-DA15-4067-82B1-3CAA0FFF7A4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23" name="Text Box 5">
          <a:extLst>
            <a:ext uri="{FF2B5EF4-FFF2-40B4-BE49-F238E27FC236}">
              <a16:creationId xmlns:a16="http://schemas.microsoft.com/office/drawing/2014/main" id="{C1FDD322-B7A6-48DA-8326-A6400CC9260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24" name="Text Box 5">
          <a:extLst>
            <a:ext uri="{FF2B5EF4-FFF2-40B4-BE49-F238E27FC236}">
              <a16:creationId xmlns:a16="http://schemas.microsoft.com/office/drawing/2014/main" id="{F61BDF86-1054-423B-8479-8F145884D63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25" name="Text Box 5">
          <a:extLst>
            <a:ext uri="{FF2B5EF4-FFF2-40B4-BE49-F238E27FC236}">
              <a16:creationId xmlns:a16="http://schemas.microsoft.com/office/drawing/2014/main" id="{51178444-6000-4FD2-B38A-17D7111253E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26" name="Text Box 5">
          <a:extLst>
            <a:ext uri="{FF2B5EF4-FFF2-40B4-BE49-F238E27FC236}">
              <a16:creationId xmlns:a16="http://schemas.microsoft.com/office/drawing/2014/main" id="{61DFB677-F84A-4424-8637-578F396A218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27" name="Text Box 5">
          <a:extLst>
            <a:ext uri="{FF2B5EF4-FFF2-40B4-BE49-F238E27FC236}">
              <a16:creationId xmlns:a16="http://schemas.microsoft.com/office/drawing/2014/main" id="{BFE87737-19D0-4BED-8A0C-BC3B4F9C862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28" name="Text Box 5">
          <a:extLst>
            <a:ext uri="{FF2B5EF4-FFF2-40B4-BE49-F238E27FC236}">
              <a16:creationId xmlns:a16="http://schemas.microsoft.com/office/drawing/2014/main" id="{FB992522-DC84-4B9C-8629-01EEE6F987F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29" name="Text Box 5">
          <a:extLst>
            <a:ext uri="{FF2B5EF4-FFF2-40B4-BE49-F238E27FC236}">
              <a16:creationId xmlns:a16="http://schemas.microsoft.com/office/drawing/2014/main" id="{00D23A9D-488A-4294-B63A-F1CC0F33869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30" name="Text Box 5">
          <a:extLst>
            <a:ext uri="{FF2B5EF4-FFF2-40B4-BE49-F238E27FC236}">
              <a16:creationId xmlns:a16="http://schemas.microsoft.com/office/drawing/2014/main" id="{660D95C5-5AE8-48FB-A95B-668CD02115D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31" name="Text Box 5">
          <a:extLst>
            <a:ext uri="{FF2B5EF4-FFF2-40B4-BE49-F238E27FC236}">
              <a16:creationId xmlns:a16="http://schemas.microsoft.com/office/drawing/2014/main" id="{BBB8909B-F8EC-42E7-9497-FA4B04D7BAC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32" name="Text Box 5">
          <a:extLst>
            <a:ext uri="{FF2B5EF4-FFF2-40B4-BE49-F238E27FC236}">
              <a16:creationId xmlns:a16="http://schemas.microsoft.com/office/drawing/2014/main" id="{CEE41045-7101-418B-BEC9-3476875CD69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733" name="Text Box 5">
          <a:extLst>
            <a:ext uri="{FF2B5EF4-FFF2-40B4-BE49-F238E27FC236}">
              <a16:creationId xmlns:a16="http://schemas.microsoft.com/office/drawing/2014/main" id="{B225A878-CC07-43F8-A8E0-E9DF44953FCD}"/>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734" name="Text Box 5">
          <a:extLst>
            <a:ext uri="{FF2B5EF4-FFF2-40B4-BE49-F238E27FC236}">
              <a16:creationId xmlns:a16="http://schemas.microsoft.com/office/drawing/2014/main" id="{6B682814-1954-417D-A691-088BC17F99A8}"/>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735" name="Text Box 5">
          <a:extLst>
            <a:ext uri="{FF2B5EF4-FFF2-40B4-BE49-F238E27FC236}">
              <a16:creationId xmlns:a16="http://schemas.microsoft.com/office/drawing/2014/main" id="{2C9E1DD0-92D9-43AC-B726-2FA91F54362E}"/>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736" name="Text Box 5">
          <a:extLst>
            <a:ext uri="{FF2B5EF4-FFF2-40B4-BE49-F238E27FC236}">
              <a16:creationId xmlns:a16="http://schemas.microsoft.com/office/drawing/2014/main" id="{D7C373B3-C8AD-449B-8001-4E9858F90A3B}"/>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37" name="Text Box 5">
          <a:extLst>
            <a:ext uri="{FF2B5EF4-FFF2-40B4-BE49-F238E27FC236}">
              <a16:creationId xmlns:a16="http://schemas.microsoft.com/office/drawing/2014/main" id="{E173EDF2-951D-441B-BF3B-FB671938C14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38" name="Text Box 5">
          <a:extLst>
            <a:ext uri="{FF2B5EF4-FFF2-40B4-BE49-F238E27FC236}">
              <a16:creationId xmlns:a16="http://schemas.microsoft.com/office/drawing/2014/main" id="{D73348BC-653A-4049-ACAA-3B12696D7E8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39" name="Text Box 5">
          <a:extLst>
            <a:ext uri="{FF2B5EF4-FFF2-40B4-BE49-F238E27FC236}">
              <a16:creationId xmlns:a16="http://schemas.microsoft.com/office/drawing/2014/main" id="{317B2EE6-165C-427E-96E0-0C1F55DCD82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40" name="Text Box 5">
          <a:extLst>
            <a:ext uri="{FF2B5EF4-FFF2-40B4-BE49-F238E27FC236}">
              <a16:creationId xmlns:a16="http://schemas.microsoft.com/office/drawing/2014/main" id="{FDA394C1-E4A4-4475-9BDB-D970D8ED34A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41" name="Text Box 5">
          <a:extLst>
            <a:ext uri="{FF2B5EF4-FFF2-40B4-BE49-F238E27FC236}">
              <a16:creationId xmlns:a16="http://schemas.microsoft.com/office/drawing/2014/main" id="{6FB188F8-E19F-4988-96C2-B2AEE40AD93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42" name="Text Box 5">
          <a:extLst>
            <a:ext uri="{FF2B5EF4-FFF2-40B4-BE49-F238E27FC236}">
              <a16:creationId xmlns:a16="http://schemas.microsoft.com/office/drawing/2014/main" id="{59CE74A8-AA65-451C-8B17-EDAB2674752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43" name="Text Box 5">
          <a:extLst>
            <a:ext uri="{FF2B5EF4-FFF2-40B4-BE49-F238E27FC236}">
              <a16:creationId xmlns:a16="http://schemas.microsoft.com/office/drawing/2014/main" id="{D28B71F6-8EE6-48AE-8453-E4E018480C0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44" name="Text Box 5">
          <a:extLst>
            <a:ext uri="{FF2B5EF4-FFF2-40B4-BE49-F238E27FC236}">
              <a16:creationId xmlns:a16="http://schemas.microsoft.com/office/drawing/2014/main" id="{09957EF8-3307-4C90-A886-9A7AA884A0C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45" name="Text Box 5">
          <a:extLst>
            <a:ext uri="{FF2B5EF4-FFF2-40B4-BE49-F238E27FC236}">
              <a16:creationId xmlns:a16="http://schemas.microsoft.com/office/drawing/2014/main" id="{9B7DEACE-2036-4A1F-A8D7-79C0E6EE1E0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46" name="Text Box 5">
          <a:extLst>
            <a:ext uri="{FF2B5EF4-FFF2-40B4-BE49-F238E27FC236}">
              <a16:creationId xmlns:a16="http://schemas.microsoft.com/office/drawing/2014/main" id="{9AA63B69-0A5E-4EF6-8A70-C3DDAC62CB0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47" name="Text Box 5">
          <a:extLst>
            <a:ext uri="{FF2B5EF4-FFF2-40B4-BE49-F238E27FC236}">
              <a16:creationId xmlns:a16="http://schemas.microsoft.com/office/drawing/2014/main" id="{078D3C1F-7C3C-4DE1-8709-DA1A304E7DB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48" name="Text Box 5">
          <a:extLst>
            <a:ext uri="{FF2B5EF4-FFF2-40B4-BE49-F238E27FC236}">
              <a16:creationId xmlns:a16="http://schemas.microsoft.com/office/drawing/2014/main" id="{EC17CE37-0192-4A30-B98C-4A534B63D58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49" name="Text Box 5">
          <a:extLst>
            <a:ext uri="{FF2B5EF4-FFF2-40B4-BE49-F238E27FC236}">
              <a16:creationId xmlns:a16="http://schemas.microsoft.com/office/drawing/2014/main" id="{317A06EF-7294-48D9-B86F-37E8942C59E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50" name="Text Box 5">
          <a:extLst>
            <a:ext uri="{FF2B5EF4-FFF2-40B4-BE49-F238E27FC236}">
              <a16:creationId xmlns:a16="http://schemas.microsoft.com/office/drawing/2014/main" id="{EB8C9861-3AAF-4CA5-A4EA-DE01443026B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51" name="Text Box 5">
          <a:extLst>
            <a:ext uri="{FF2B5EF4-FFF2-40B4-BE49-F238E27FC236}">
              <a16:creationId xmlns:a16="http://schemas.microsoft.com/office/drawing/2014/main" id="{94E7EF59-4D30-42FC-91D7-6CF24FC280C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52" name="Text Box 5">
          <a:extLst>
            <a:ext uri="{FF2B5EF4-FFF2-40B4-BE49-F238E27FC236}">
              <a16:creationId xmlns:a16="http://schemas.microsoft.com/office/drawing/2014/main" id="{B9A41535-F973-4BD0-9DAA-1C781A46219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53" name="Text Box 5">
          <a:extLst>
            <a:ext uri="{FF2B5EF4-FFF2-40B4-BE49-F238E27FC236}">
              <a16:creationId xmlns:a16="http://schemas.microsoft.com/office/drawing/2014/main" id="{10286705-EFD0-471F-8B65-1EF2C0A089F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54" name="Text Box 5">
          <a:extLst>
            <a:ext uri="{FF2B5EF4-FFF2-40B4-BE49-F238E27FC236}">
              <a16:creationId xmlns:a16="http://schemas.microsoft.com/office/drawing/2014/main" id="{913BE92D-DAFE-4008-9E00-80496AD90EA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55" name="Text Box 5">
          <a:extLst>
            <a:ext uri="{FF2B5EF4-FFF2-40B4-BE49-F238E27FC236}">
              <a16:creationId xmlns:a16="http://schemas.microsoft.com/office/drawing/2014/main" id="{A58D4F85-91B0-4EF1-9C48-B093DACA4BC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56" name="Text Box 5">
          <a:extLst>
            <a:ext uri="{FF2B5EF4-FFF2-40B4-BE49-F238E27FC236}">
              <a16:creationId xmlns:a16="http://schemas.microsoft.com/office/drawing/2014/main" id="{7646A082-C19E-4F90-A57C-3863DF2FD3F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57" name="Text Box 5">
          <a:extLst>
            <a:ext uri="{FF2B5EF4-FFF2-40B4-BE49-F238E27FC236}">
              <a16:creationId xmlns:a16="http://schemas.microsoft.com/office/drawing/2014/main" id="{174F6F6F-337D-4B71-B599-232D6C3FDC2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58" name="Text Box 5">
          <a:extLst>
            <a:ext uri="{FF2B5EF4-FFF2-40B4-BE49-F238E27FC236}">
              <a16:creationId xmlns:a16="http://schemas.microsoft.com/office/drawing/2014/main" id="{DAA4B2C9-76E8-469D-AEBB-3A7FFEE189B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59" name="Text Box 5">
          <a:extLst>
            <a:ext uri="{FF2B5EF4-FFF2-40B4-BE49-F238E27FC236}">
              <a16:creationId xmlns:a16="http://schemas.microsoft.com/office/drawing/2014/main" id="{2390AB1B-E17A-4904-913D-C65582D3719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60" name="Text Box 5">
          <a:extLst>
            <a:ext uri="{FF2B5EF4-FFF2-40B4-BE49-F238E27FC236}">
              <a16:creationId xmlns:a16="http://schemas.microsoft.com/office/drawing/2014/main" id="{35A6D5A5-8D5D-44F0-A869-B68673A2383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61" name="Text Box 5">
          <a:extLst>
            <a:ext uri="{FF2B5EF4-FFF2-40B4-BE49-F238E27FC236}">
              <a16:creationId xmlns:a16="http://schemas.microsoft.com/office/drawing/2014/main" id="{562AFB5C-3392-4D95-9962-CD30F027BD9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62" name="Text Box 5">
          <a:extLst>
            <a:ext uri="{FF2B5EF4-FFF2-40B4-BE49-F238E27FC236}">
              <a16:creationId xmlns:a16="http://schemas.microsoft.com/office/drawing/2014/main" id="{FA23D1E6-DFA5-4899-9B8F-F90896C1B8B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63" name="Text Box 5">
          <a:extLst>
            <a:ext uri="{FF2B5EF4-FFF2-40B4-BE49-F238E27FC236}">
              <a16:creationId xmlns:a16="http://schemas.microsoft.com/office/drawing/2014/main" id="{E51EDD14-941F-4B3B-AEA6-ECC5D3F56EC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64" name="Text Box 5">
          <a:extLst>
            <a:ext uri="{FF2B5EF4-FFF2-40B4-BE49-F238E27FC236}">
              <a16:creationId xmlns:a16="http://schemas.microsoft.com/office/drawing/2014/main" id="{3EF33E44-0882-496A-94F7-DE09F46777D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65" name="Text Box 5">
          <a:extLst>
            <a:ext uri="{FF2B5EF4-FFF2-40B4-BE49-F238E27FC236}">
              <a16:creationId xmlns:a16="http://schemas.microsoft.com/office/drawing/2014/main" id="{C1323B9E-62DB-48AB-B9B6-05006643A6B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66" name="Text Box 5">
          <a:extLst>
            <a:ext uri="{FF2B5EF4-FFF2-40B4-BE49-F238E27FC236}">
              <a16:creationId xmlns:a16="http://schemas.microsoft.com/office/drawing/2014/main" id="{AB7BE223-63D1-4989-B183-B07F3311FF8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67" name="Text Box 5">
          <a:extLst>
            <a:ext uri="{FF2B5EF4-FFF2-40B4-BE49-F238E27FC236}">
              <a16:creationId xmlns:a16="http://schemas.microsoft.com/office/drawing/2014/main" id="{71C927D8-1486-44C1-AEDD-98D3B64EC1B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68" name="Text Box 5">
          <a:extLst>
            <a:ext uri="{FF2B5EF4-FFF2-40B4-BE49-F238E27FC236}">
              <a16:creationId xmlns:a16="http://schemas.microsoft.com/office/drawing/2014/main" id="{E21892BA-BD70-40EF-86DE-9AFC3AFF9C8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69" name="Text Box 5">
          <a:extLst>
            <a:ext uri="{FF2B5EF4-FFF2-40B4-BE49-F238E27FC236}">
              <a16:creationId xmlns:a16="http://schemas.microsoft.com/office/drawing/2014/main" id="{F07BC1D5-1D83-4D1E-BD2F-580480F4481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70" name="Text Box 5">
          <a:extLst>
            <a:ext uri="{FF2B5EF4-FFF2-40B4-BE49-F238E27FC236}">
              <a16:creationId xmlns:a16="http://schemas.microsoft.com/office/drawing/2014/main" id="{97CAF188-D611-4CD9-B8CA-4C36C5A9606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71" name="Text Box 5">
          <a:extLst>
            <a:ext uri="{FF2B5EF4-FFF2-40B4-BE49-F238E27FC236}">
              <a16:creationId xmlns:a16="http://schemas.microsoft.com/office/drawing/2014/main" id="{38EC46BF-244E-43EE-8C04-49541418C21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72" name="Text Box 5">
          <a:extLst>
            <a:ext uri="{FF2B5EF4-FFF2-40B4-BE49-F238E27FC236}">
              <a16:creationId xmlns:a16="http://schemas.microsoft.com/office/drawing/2014/main" id="{507D93AB-5EA4-4448-96FF-1EB61A29CB3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73" name="Text Box 5">
          <a:extLst>
            <a:ext uri="{FF2B5EF4-FFF2-40B4-BE49-F238E27FC236}">
              <a16:creationId xmlns:a16="http://schemas.microsoft.com/office/drawing/2014/main" id="{71188ABC-8ADD-4D77-B7F2-EEAED811D96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74" name="Text Box 5">
          <a:extLst>
            <a:ext uri="{FF2B5EF4-FFF2-40B4-BE49-F238E27FC236}">
              <a16:creationId xmlns:a16="http://schemas.microsoft.com/office/drawing/2014/main" id="{A72B0DDE-323C-431A-9456-50EFDB7E237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75" name="Text Box 5">
          <a:extLst>
            <a:ext uri="{FF2B5EF4-FFF2-40B4-BE49-F238E27FC236}">
              <a16:creationId xmlns:a16="http://schemas.microsoft.com/office/drawing/2014/main" id="{522B816D-7523-4BB6-A380-2CA026CCC21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76" name="Text Box 5">
          <a:extLst>
            <a:ext uri="{FF2B5EF4-FFF2-40B4-BE49-F238E27FC236}">
              <a16:creationId xmlns:a16="http://schemas.microsoft.com/office/drawing/2014/main" id="{5794F2B3-E4C9-4A62-A69D-2BC8FDCEE5E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77" name="Text Box 5">
          <a:extLst>
            <a:ext uri="{FF2B5EF4-FFF2-40B4-BE49-F238E27FC236}">
              <a16:creationId xmlns:a16="http://schemas.microsoft.com/office/drawing/2014/main" id="{639557C9-0A4D-43ED-B854-0FFC02F6BEF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78" name="Text Box 5">
          <a:extLst>
            <a:ext uri="{FF2B5EF4-FFF2-40B4-BE49-F238E27FC236}">
              <a16:creationId xmlns:a16="http://schemas.microsoft.com/office/drawing/2014/main" id="{F0A15FC7-7C93-4462-B20E-AC5D290A842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779" name="Text Box 5">
          <a:extLst>
            <a:ext uri="{FF2B5EF4-FFF2-40B4-BE49-F238E27FC236}">
              <a16:creationId xmlns:a16="http://schemas.microsoft.com/office/drawing/2014/main" id="{E1D8BBFD-0E1B-49D7-99D1-8A3ECDD13C0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780" name="Text Box 5">
          <a:extLst>
            <a:ext uri="{FF2B5EF4-FFF2-40B4-BE49-F238E27FC236}">
              <a16:creationId xmlns:a16="http://schemas.microsoft.com/office/drawing/2014/main" id="{97986A79-37DF-41BA-9CDA-6ACE7E4C8AE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781" name="Text Box 5">
          <a:extLst>
            <a:ext uri="{FF2B5EF4-FFF2-40B4-BE49-F238E27FC236}">
              <a16:creationId xmlns:a16="http://schemas.microsoft.com/office/drawing/2014/main" id="{2DFD7BE7-F59C-4B10-AC06-CA8429A205CE}"/>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782" name="Text Box 5">
          <a:extLst>
            <a:ext uri="{FF2B5EF4-FFF2-40B4-BE49-F238E27FC236}">
              <a16:creationId xmlns:a16="http://schemas.microsoft.com/office/drawing/2014/main" id="{714554B6-2BC6-4691-8852-B7E2FE1E9130}"/>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2783" name="Text Box 5">
          <a:extLst>
            <a:ext uri="{FF2B5EF4-FFF2-40B4-BE49-F238E27FC236}">
              <a16:creationId xmlns:a16="http://schemas.microsoft.com/office/drawing/2014/main" id="{E66CB7A6-9D2D-459F-9D7A-B5FD422859B6}"/>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2784" name="Text Box 5">
          <a:extLst>
            <a:ext uri="{FF2B5EF4-FFF2-40B4-BE49-F238E27FC236}">
              <a16:creationId xmlns:a16="http://schemas.microsoft.com/office/drawing/2014/main" id="{47A6F1FD-A922-47EF-AEA4-02001E3C9B6E}"/>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85" name="Text Box 5">
          <a:extLst>
            <a:ext uri="{FF2B5EF4-FFF2-40B4-BE49-F238E27FC236}">
              <a16:creationId xmlns:a16="http://schemas.microsoft.com/office/drawing/2014/main" id="{8132D503-5290-4F05-8117-6E3AE53E4D8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86" name="Text Box 5">
          <a:extLst>
            <a:ext uri="{FF2B5EF4-FFF2-40B4-BE49-F238E27FC236}">
              <a16:creationId xmlns:a16="http://schemas.microsoft.com/office/drawing/2014/main" id="{60C34899-F120-4668-BE91-AE43E0CC3E1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87" name="Text Box 5">
          <a:extLst>
            <a:ext uri="{FF2B5EF4-FFF2-40B4-BE49-F238E27FC236}">
              <a16:creationId xmlns:a16="http://schemas.microsoft.com/office/drawing/2014/main" id="{B768C0A3-1C83-42E1-A5DC-E1D2D6684DF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88" name="Text Box 5">
          <a:extLst>
            <a:ext uri="{FF2B5EF4-FFF2-40B4-BE49-F238E27FC236}">
              <a16:creationId xmlns:a16="http://schemas.microsoft.com/office/drawing/2014/main" id="{6022C8F8-4E00-447F-876F-282544396A7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89" name="Text Box 5">
          <a:extLst>
            <a:ext uri="{FF2B5EF4-FFF2-40B4-BE49-F238E27FC236}">
              <a16:creationId xmlns:a16="http://schemas.microsoft.com/office/drawing/2014/main" id="{99F72576-C5DF-48F6-9DE1-7FD7C71BF41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90" name="Text Box 5">
          <a:extLst>
            <a:ext uri="{FF2B5EF4-FFF2-40B4-BE49-F238E27FC236}">
              <a16:creationId xmlns:a16="http://schemas.microsoft.com/office/drawing/2014/main" id="{FE918D6E-FD13-4F86-B333-EC551FCCA8D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91" name="Text Box 5">
          <a:extLst>
            <a:ext uri="{FF2B5EF4-FFF2-40B4-BE49-F238E27FC236}">
              <a16:creationId xmlns:a16="http://schemas.microsoft.com/office/drawing/2014/main" id="{FCBD2A12-2472-4420-9A35-20D64873BEA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92" name="Text Box 5">
          <a:extLst>
            <a:ext uri="{FF2B5EF4-FFF2-40B4-BE49-F238E27FC236}">
              <a16:creationId xmlns:a16="http://schemas.microsoft.com/office/drawing/2014/main" id="{70D42CF2-0506-4A1C-9D6A-B8CF336AFDB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93" name="Text Box 5">
          <a:extLst>
            <a:ext uri="{FF2B5EF4-FFF2-40B4-BE49-F238E27FC236}">
              <a16:creationId xmlns:a16="http://schemas.microsoft.com/office/drawing/2014/main" id="{A3D91990-430A-4027-9685-09E3411A8E6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94" name="Text Box 5">
          <a:extLst>
            <a:ext uri="{FF2B5EF4-FFF2-40B4-BE49-F238E27FC236}">
              <a16:creationId xmlns:a16="http://schemas.microsoft.com/office/drawing/2014/main" id="{5CD0F384-9F7C-4E62-A14C-64B255D41D4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95" name="Text Box 5">
          <a:extLst>
            <a:ext uri="{FF2B5EF4-FFF2-40B4-BE49-F238E27FC236}">
              <a16:creationId xmlns:a16="http://schemas.microsoft.com/office/drawing/2014/main" id="{0FECA916-D982-4F69-A209-A79AD10CE39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96" name="Text Box 5">
          <a:extLst>
            <a:ext uri="{FF2B5EF4-FFF2-40B4-BE49-F238E27FC236}">
              <a16:creationId xmlns:a16="http://schemas.microsoft.com/office/drawing/2014/main" id="{3E22C548-1E22-489B-8668-400D0A9CA12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797" name="Text Box 5">
          <a:extLst>
            <a:ext uri="{FF2B5EF4-FFF2-40B4-BE49-F238E27FC236}">
              <a16:creationId xmlns:a16="http://schemas.microsoft.com/office/drawing/2014/main" id="{7379AE96-F847-480C-8EC6-53045AFC45A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98" name="Text Box 5">
          <a:extLst>
            <a:ext uri="{FF2B5EF4-FFF2-40B4-BE49-F238E27FC236}">
              <a16:creationId xmlns:a16="http://schemas.microsoft.com/office/drawing/2014/main" id="{3A57C69F-1ED1-4166-B89A-048BF0F0517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799" name="Text Box 5">
          <a:extLst>
            <a:ext uri="{FF2B5EF4-FFF2-40B4-BE49-F238E27FC236}">
              <a16:creationId xmlns:a16="http://schemas.microsoft.com/office/drawing/2014/main" id="{E1F1AC55-60A8-4E81-AD9F-7C49FE971A4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00" name="Text Box 5">
          <a:extLst>
            <a:ext uri="{FF2B5EF4-FFF2-40B4-BE49-F238E27FC236}">
              <a16:creationId xmlns:a16="http://schemas.microsoft.com/office/drawing/2014/main" id="{A7849435-8E70-426B-80FC-40463590A72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01" name="Text Box 5">
          <a:extLst>
            <a:ext uri="{FF2B5EF4-FFF2-40B4-BE49-F238E27FC236}">
              <a16:creationId xmlns:a16="http://schemas.microsoft.com/office/drawing/2014/main" id="{37422713-1C5D-4460-A837-C70D7B41025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02" name="Text Box 5">
          <a:extLst>
            <a:ext uri="{FF2B5EF4-FFF2-40B4-BE49-F238E27FC236}">
              <a16:creationId xmlns:a16="http://schemas.microsoft.com/office/drawing/2014/main" id="{0E3FB3A6-ED02-4BC0-BA71-4ED22B6864D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03" name="Text Box 5">
          <a:extLst>
            <a:ext uri="{FF2B5EF4-FFF2-40B4-BE49-F238E27FC236}">
              <a16:creationId xmlns:a16="http://schemas.microsoft.com/office/drawing/2014/main" id="{BFB15240-A9BF-442D-BA14-D31AE643D7D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04" name="Text Box 5">
          <a:extLst>
            <a:ext uri="{FF2B5EF4-FFF2-40B4-BE49-F238E27FC236}">
              <a16:creationId xmlns:a16="http://schemas.microsoft.com/office/drawing/2014/main" id="{69343E57-20FF-4D87-AC22-9B287DF22D1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05" name="Text Box 5">
          <a:extLst>
            <a:ext uri="{FF2B5EF4-FFF2-40B4-BE49-F238E27FC236}">
              <a16:creationId xmlns:a16="http://schemas.microsoft.com/office/drawing/2014/main" id="{137025BC-5354-423F-BD49-69F6C052179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06" name="Text Box 5">
          <a:extLst>
            <a:ext uri="{FF2B5EF4-FFF2-40B4-BE49-F238E27FC236}">
              <a16:creationId xmlns:a16="http://schemas.microsoft.com/office/drawing/2014/main" id="{229D660B-6FC3-4A33-93A1-C02CE60E7D5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07" name="Text Box 5">
          <a:extLst>
            <a:ext uri="{FF2B5EF4-FFF2-40B4-BE49-F238E27FC236}">
              <a16:creationId xmlns:a16="http://schemas.microsoft.com/office/drawing/2014/main" id="{71423E7D-080B-46B9-9B05-40236D7A9A4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08" name="Text Box 5">
          <a:extLst>
            <a:ext uri="{FF2B5EF4-FFF2-40B4-BE49-F238E27FC236}">
              <a16:creationId xmlns:a16="http://schemas.microsoft.com/office/drawing/2014/main" id="{37755F5A-32D1-40E3-9642-34FE9468890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09" name="Text Box 5">
          <a:extLst>
            <a:ext uri="{FF2B5EF4-FFF2-40B4-BE49-F238E27FC236}">
              <a16:creationId xmlns:a16="http://schemas.microsoft.com/office/drawing/2014/main" id="{94805EA2-4CA4-4402-895B-3EB66236341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10" name="Text Box 5">
          <a:extLst>
            <a:ext uri="{FF2B5EF4-FFF2-40B4-BE49-F238E27FC236}">
              <a16:creationId xmlns:a16="http://schemas.microsoft.com/office/drawing/2014/main" id="{08B566BF-95E2-4AE4-BC87-13AC2BE1092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11" name="Text Box 5">
          <a:extLst>
            <a:ext uri="{FF2B5EF4-FFF2-40B4-BE49-F238E27FC236}">
              <a16:creationId xmlns:a16="http://schemas.microsoft.com/office/drawing/2014/main" id="{22A58A1F-1B05-43DA-B78E-70A79E3D05D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12" name="Text Box 5">
          <a:extLst>
            <a:ext uri="{FF2B5EF4-FFF2-40B4-BE49-F238E27FC236}">
              <a16:creationId xmlns:a16="http://schemas.microsoft.com/office/drawing/2014/main" id="{DB99F6D7-060E-4B0C-88D8-5F682153838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13" name="Text Box 5">
          <a:extLst>
            <a:ext uri="{FF2B5EF4-FFF2-40B4-BE49-F238E27FC236}">
              <a16:creationId xmlns:a16="http://schemas.microsoft.com/office/drawing/2014/main" id="{D18CA8F7-8872-45F5-9EB4-C2CC91DB388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14" name="Text Box 5">
          <a:extLst>
            <a:ext uri="{FF2B5EF4-FFF2-40B4-BE49-F238E27FC236}">
              <a16:creationId xmlns:a16="http://schemas.microsoft.com/office/drawing/2014/main" id="{F542E765-372E-4BBC-8457-657506B49BA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15" name="Text Box 5">
          <a:extLst>
            <a:ext uri="{FF2B5EF4-FFF2-40B4-BE49-F238E27FC236}">
              <a16:creationId xmlns:a16="http://schemas.microsoft.com/office/drawing/2014/main" id="{2D0EDCF9-8616-4710-B8B3-D75131E80DE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16" name="Text Box 5">
          <a:extLst>
            <a:ext uri="{FF2B5EF4-FFF2-40B4-BE49-F238E27FC236}">
              <a16:creationId xmlns:a16="http://schemas.microsoft.com/office/drawing/2014/main" id="{C3A31845-E743-433D-900B-0047D25E962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17" name="Text Box 5">
          <a:extLst>
            <a:ext uri="{FF2B5EF4-FFF2-40B4-BE49-F238E27FC236}">
              <a16:creationId xmlns:a16="http://schemas.microsoft.com/office/drawing/2014/main" id="{B420D5F1-B1F1-459F-A8C1-CEC47B2F92A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18" name="Text Box 5">
          <a:extLst>
            <a:ext uri="{FF2B5EF4-FFF2-40B4-BE49-F238E27FC236}">
              <a16:creationId xmlns:a16="http://schemas.microsoft.com/office/drawing/2014/main" id="{1E4FA493-FB53-482E-B5E1-D9E686E63F5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19" name="Text Box 5">
          <a:extLst>
            <a:ext uri="{FF2B5EF4-FFF2-40B4-BE49-F238E27FC236}">
              <a16:creationId xmlns:a16="http://schemas.microsoft.com/office/drawing/2014/main" id="{2F96E357-CE23-4482-837B-17A6582C730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20" name="Text Box 5">
          <a:extLst>
            <a:ext uri="{FF2B5EF4-FFF2-40B4-BE49-F238E27FC236}">
              <a16:creationId xmlns:a16="http://schemas.microsoft.com/office/drawing/2014/main" id="{0BBD4E93-6128-4CD4-8B89-A0F7F896175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21" name="Text Box 5">
          <a:extLst>
            <a:ext uri="{FF2B5EF4-FFF2-40B4-BE49-F238E27FC236}">
              <a16:creationId xmlns:a16="http://schemas.microsoft.com/office/drawing/2014/main" id="{932A2893-D8D5-44E8-B20C-72302D4E1F5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22" name="Text Box 5">
          <a:extLst>
            <a:ext uri="{FF2B5EF4-FFF2-40B4-BE49-F238E27FC236}">
              <a16:creationId xmlns:a16="http://schemas.microsoft.com/office/drawing/2014/main" id="{A183965E-0B15-46DD-9FE9-CA947AAF4DC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23" name="Text Box 5">
          <a:extLst>
            <a:ext uri="{FF2B5EF4-FFF2-40B4-BE49-F238E27FC236}">
              <a16:creationId xmlns:a16="http://schemas.microsoft.com/office/drawing/2014/main" id="{979779DD-A590-4167-B683-C0C9D22D81C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24" name="Text Box 5">
          <a:extLst>
            <a:ext uri="{FF2B5EF4-FFF2-40B4-BE49-F238E27FC236}">
              <a16:creationId xmlns:a16="http://schemas.microsoft.com/office/drawing/2014/main" id="{63736A2D-827E-460C-9272-E39296B6334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25" name="Text Box 5">
          <a:extLst>
            <a:ext uri="{FF2B5EF4-FFF2-40B4-BE49-F238E27FC236}">
              <a16:creationId xmlns:a16="http://schemas.microsoft.com/office/drawing/2014/main" id="{E22E1AB2-5B8C-4674-BF6E-5D794395175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26" name="Text Box 5">
          <a:extLst>
            <a:ext uri="{FF2B5EF4-FFF2-40B4-BE49-F238E27FC236}">
              <a16:creationId xmlns:a16="http://schemas.microsoft.com/office/drawing/2014/main" id="{89D62541-855B-4BD3-BDC8-077BFBCE204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2827" name="Text Box 5">
          <a:extLst>
            <a:ext uri="{FF2B5EF4-FFF2-40B4-BE49-F238E27FC236}">
              <a16:creationId xmlns:a16="http://schemas.microsoft.com/office/drawing/2014/main" id="{1F0210A7-54D0-4F23-9589-E9D13DA8812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2828" name="Text Box 5">
          <a:extLst>
            <a:ext uri="{FF2B5EF4-FFF2-40B4-BE49-F238E27FC236}">
              <a16:creationId xmlns:a16="http://schemas.microsoft.com/office/drawing/2014/main" id="{D4D47B96-64EB-4CCC-8365-3AF36EEF6C2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829" name="Text Box 5">
          <a:extLst>
            <a:ext uri="{FF2B5EF4-FFF2-40B4-BE49-F238E27FC236}">
              <a16:creationId xmlns:a16="http://schemas.microsoft.com/office/drawing/2014/main" id="{736FF737-2D04-44E9-9D85-72EA2576041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830" name="Text Box 5">
          <a:extLst>
            <a:ext uri="{FF2B5EF4-FFF2-40B4-BE49-F238E27FC236}">
              <a16:creationId xmlns:a16="http://schemas.microsoft.com/office/drawing/2014/main" id="{D66C315B-3E70-4EC1-9C02-B76FF5CB54E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831" name="Text Box 5">
          <a:extLst>
            <a:ext uri="{FF2B5EF4-FFF2-40B4-BE49-F238E27FC236}">
              <a16:creationId xmlns:a16="http://schemas.microsoft.com/office/drawing/2014/main" id="{7A6D08FF-F02D-4A2D-B960-8774C8E2A17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832" name="Text Box 5">
          <a:extLst>
            <a:ext uri="{FF2B5EF4-FFF2-40B4-BE49-F238E27FC236}">
              <a16:creationId xmlns:a16="http://schemas.microsoft.com/office/drawing/2014/main" id="{DE86A7EC-8A28-4FA4-9EFC-53F4FF2A5490}"/>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33" name="Text Box 5">
          <a:extLst>
            <a:ext uri="{FF2B5EF4-FFF2-40B4-BE49-F238E27FC236}">
              <a16:creationId xmlns:a16="http://schemas.microsoft.com/office/drawing/2014/main" id="{7ABF8A5A-DBFC-46D5-86F5-B7BEFBD92AB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34" name="Text Box 5">
          <a:extLst>
            <a:ext uri="{FF2B5EF4-FFF2-40B4-BE49-F238E27FC236}">
              <a16:creationId xmlns:a16="http://schemas.microsoft.com/office/drawing/2014/main" id="{0EF7EDD5-6E6E-47EF-8B19-5F8F08F35C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35" name="Text Box 5">
          <a:extLst>
            <a:ext uri="{FF2B5EF4-FFF2-40B4-BE49-F238E27FC236}">
              <a16:creationId xmlns:a16="http://schemas.microsoft.com/office/drawing/2014/main" id="{989EA31B-8B2D-4D9D-9106-140634E7E4A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36" name="Text Box 5">
          <a:extLst>
            <a:ext uri="{FF2B5EF4-FFF2-40B4-BE49-F238E27FC236}">
              <a16:creationId xmlns:a16="http://schemas.microsoft.com/office/drawing/2014/main" id="{F12CD978-EEDF-4303-B2B3-70BB078AE6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37" name="Text Box 5">
          <a:extLst>
            <a:ext uri="{FF2B5EF4-FFF2-40B4-BE49-F238E27FC236}">
              <a16:creationId xmlns:a16="http://schemas.microsoft.com/office/drawing/2014/main" id="{8328BAC3-019D-4880-837A-C14A48AFD77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38" name="Text Box 5">
          <a:extLst>
            <a:ext uri="{FF2B5EF4-FFF2-40B4-BE49-F238E27FC236}">
              <a16:creationId xmlns:a16="http://schemas.microsoft.com/office/drawing/2014/main" id="{0234138C-1B5A-4A8F-AC70-18755864FC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39" name="Text Box 5">
          <a:extLst>
            <a:ext uri="{FF2B5EF4-FFF2-40B4-BE49-F238E27FC236}">
              <a16:creationId xmlns:a16="http://schemas.microsoft.com/office/drawing/2014/main" id="{1DC2D46F-9135-4D41-8F88-F513BA2DA60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40" name="Text Box 5">
          <a:extLst>
            <a:ext uri="{FF2B5EF4-FFF2-40B4-BE49-F238E27FC236}">
              <a16:creationId xmlns:a16="http://schemas.microsoft.com/office/drawing/2014/main" id="{CCF0571C-D3C0-4970-9FC7-CDDEF47BD88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41" name="Text Box 5">
          <a:extLst>
            <a:ext uri="{FF2B5EF4-FFF2-40B4-BE49-F238E27FC236}">
              <a16:creationId xmlns:a16="http://schemas.microsoft.com/office/drawing/2014/main" id="{5A9A14B7-6258-4EC1-85F4-8BB99E703FF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42" name="Text Box 5">
          <a:extLst>
            <a:ext uri="{FF2B5EF4-FFF2-40B4-BE49-F238E27FC236}">
              <a16:creationId xmlns:a16="http://schemas.microsoft.com/office/drawing/2014/main" id="{9AB799BA-E283-40E7-8398-81449164A77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43" name="Text Box 5">
          <a:extLst>
            <a:ext uri="{FF2B5EF4-FFF2-40B4-BE49-F238E27FC236}">
              <a16:creationId xmlns:a16="http://schemas.microsoft.com/office/drawing/2014/main" id="{AC69FC77-9B64-466B-A72D-5D4ABECE1A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44" name="Text Box 5">
          <a:extLst>
            <a:ext uri="{FF2B5EF4-FFF2-40B4-BE49-F238E27FC236}">
              <a16:creationId xmlns:a16="http://schemas.microsoft.com/office/drawing/2014/main" id="{533704CB-3D5B-441D-8DAF-C929F4241A6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45" name="Text Box 5">
          <a:extLst>
            <a:ext uri="{FF2B5EF4-FFF2-40B4-BE49-F238E27FC236}">
              <a16:creationId xmlns:a16="http://schemas.microsoft.com/office/drawing/2014/main" id="{A8035236-7515-43AE-95D9-1B5C83BC69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46" name="Text Box 5">
          <a:extLst>
            <a:ext uri="{FF2B5EF4-FFF2-40B4-BE49-F238E27FC236}">
              <a16:creationId xmlns:a16="http://schemas.microsoft.com/office/drawing/2014/main" id="{B96112F0-297B-4A7A-8342-6EDBF83A1DC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47" name="Text Box 5">
          <a:extLst>
            <a:ext uri="{FF2B5EF4-FFF2-40B4-BE49-F238E27FC236}">
              <a16:creationId xmlns:a16="http://schemas.microsoft.com/office/drawing/2014/main" id="{05FFC99A-C8CA-453F-B413-5ECD60C9A19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48" name="Text Box 5">
          <a:extLst>
            <a:ext uri="{FF2B5EF4-FFF2-40B4-BE49-F238E27FC236}">
              <a16:creationId xmlns:a16="http://schemas.microsoft.com/office/drawing/2014/main" id="{D39EC456-7CBA-4353-BF44-36ED4EABE91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49" name="Text Box 5">
          <a:extLst>
            <a:ext uri="{FF2B5EF4-FFF2-40B4-BE49-F238E27FC236}">
              <a16:creationId xmlns:a16="http://schemas.microsoft.com/office/drawing/2014/main" id="{2335213A-F842-4AC9-BEC3-E428B7C45AB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50" name="Text Box 5">
          <a:extLst>
            <a:ext uri="{FF2B5EF4-FFF2-40B4-BE49-F238E27FC236}">
              <a16:creationId xmlns:a16="http://schemas.microsoft.com/office/drawing/2014/main" id="{1B99DE01-C02B-40CB-A63C-E897222CE8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51" name="Text Box 5">
          <a:extLst>
            <a:ext uri="{FF2B5EF4-FFF2-40B4-BE49-F238E27FC236}">
              <a16:creationId xmlns:a16="http://schemas.microsoft.com/office/drawing/2014/main" id="{BE166B0E-7C20-48FC-8590-F917F99081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52" name="Text Box 5">
          <a:extLst>
            <a:ext uri="{FF2B5EF4-FFF2-40B4-BE49-F238E27FC236}">
              <a16:creationId xmlns:a16="http://schemas.microsoft.com/office/drawing/2014/main" id="{3389A969-895A-4A4F-9A3B-B63F1EDD97D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53" name="Text Box 5">
          <a:extLst>
            <a:ext uri="{FF2B5EF4-FFF2-40B4-BE49-F238E27FC236}">
              <a16:creationId xmlns:a16="http://schemas.microsoft.com/office/drawing/2014/main" id="{EC31684F-FA27-4943-8A9F-98ACBA83CA1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54" name="Text Box 5">
          <a:extLst>
            <a:ext uri="{FF2B5EF4-FFF2-40B4-BE49-F238E27FC236}">
              <a16:creationId xmlns:a16="http://schemas.microsoft.com/office/drawing/2014/main" id="{7B2DCEFA-6A93-4663-A4D9-C3A5F2A27F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55" name="Text Box 5">
          <a:extLst>
            <a:ext uri="{FF2B5EF4-FFF2-40B4-BE49-F238E27FC236}">
              <a16:creationId xmlns:a16="http://schemas.microsoft.com/office/drawing/2014/main" id="{388EA17E-23D1-4381-8D11-065C628337F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56" name="Text Box 5">
          <a:extLst>
            <a:ext uri="{FF2B5EF4-FFF2-40B4-BE49-F238E27FC236}">
              <a16:creationId xmlns:a16="http://schemas.microsoft.com/office/drawing/2014/main" id="{59A40B52-675C-47ED-97AF-9C0FB240A2B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57" name="Text Box 5">
          <a:extLst>
            <a:ext uri="{FF2B5EF4-FFF2-40B4-BE49-F238E27FC236}">
              <a16:creationId xmlns:a16="http://schemas.microsoft.com/office/drawing/2014/main" id="{5B4CEEF9-87C4-46A4-AB34-41FC02BFBC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58" name="Text Box 5">
          <a:extLst>
            <a:ext uri="{FF2B5EF4-FFF2-40B4-BE49-F238E27FC236}">
              <a16:creationId xmlns:a16="http://schemas.microsoft.com/office/drawing/2014/main" id="{48A0CE1A-D5A0-42BA-9C98-FE85316BE8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59" name="Text Box 5">
          <a:extLst>
            <a:ext uri="{FF2B5EF4-FFF2-40B4-BE49-F238E27FC236}">
              <a16:creationId xmlns:a16="http://schemas.microsoft.com/office/drawing/2014/main" id="{888693F2-0F46-4DAB-9C84-E6FF08DDEBF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60" name="Text Box 5">
          <a:extLst>
            <a:ext uri="{FF2B5EF4-FFF2-40B4-BE49-F238E27FC236}">
              <a16:creationId xmlns:a16="http://schemas.microsoft.com/office/drawing/2014/main" id="{1146ED8F-AD72-4B92-88FA-2D19A132B76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61" name="Text Box 5">
          <a:extLst>
            <a:ext uri="{FF2B5EF4-FFF2-40B4-BE49-F238E27FC236}">
              <a16:creationId xmlns:a16="http://schemas.microsoft.com/office/drawing/2014/main" id="{11786609-A1C1-4031-902A-202A51B2E11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62" name="Text Box 5">
          <a:extLst>
            <a:ext uri="{FF2B5EF4-FFF2-40B4-BE49-F238E27FC236}">
              <a16:creationId xmlns:a16="http://schemas.microsoft.com/office/drawing/2014/main" id="{7F988BE2-B394-43CF-9F74-099A9FACAED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63" name="Text Box 5">
          <a:extLst>
            <a:ext uri="{FF2B5EF4-FFF2-40B4-BE49-F238E27FC236}">
              <a16:creationId xmlns:a16="http://schemas.microsoft.com/office/drawing/2014/main" id="{F0CE0444-3B71-4231-A782-99683C5AB3B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64" name="Text Box 5">
          <a:extLst>
            <a:ext uri="{FF2B5EF4-FFF2-40B4-BE49-F238E27FC236}">
              <a16:creationId xmlns:a16="http://schemas.microsoft.com/office/drawing/2014/main" id="{42AAF54D-CD9F-4360-B961-49C0A9F7745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65" name="Text Box 5">
          <a:extLst>
            <a:ext uri="{FF2B5EF4-FFF2-40B4-BE49-F238E27FC236}">
              <a16:creationId xmlns:a16="http://schemas.microsoft.com/office/drawing/2014/main" id="{93282CB1-1860-4E7B-A2A9-4C02D43BC14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66" name="Text Box 5">
          <a:extLst>
            <a:ext uri="{FF2B5EF4-FFF2-40B4-BE49-F238E27FC236}">
              <a16:creationId xmlns:a16="http://schemas.microsoft.com/office/drawing/2014/main" id="{093938F5-C30D-444C-B77B-4DFEE89214E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67" name="Text Box 5">
          <a:extLst>
            <a:ext uri="{FF2B5EF4-FFF2-40B4-BE49-F238E27FC236}">
              <a16:creationId xmlns:a16="http://schemas.microsoft.com/office/drawing/2014/main" id="{5A8157BD-05B8-4C87-8A34-FEE682CABE4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68" name="Text Box 5">
          <a:extLst>
            <a:ext uri="{FF2B5EF4-FFF2-40B4-BE49-F238E27FC236}">
              <a16:creationId xmlns:a16="http://schemas.microsoft.com/office/drawing/2014/main" id="{B1240187-A867-4FBA-950A-34F776AA00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69" name="Text Box 5">
          <a:extLst>
            <a:ext uri="{FF2B5EF4-FFF2-40B4-BE49-F238E27FC236}">
              <a16:creationId xmlns:a16="http://schemas.microsoft.com/office/drawing/2014/main" id="{54F331AF-0C19-4472-9D56-F86FBC3C2B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70" name="Text Box 5">
          <a:extLst>
            <a:ext uri="{FF2B5EF4-FFF2-40B4-BE49-F238E27FC236}">
              <a16:creationId xmlns:a16="http://schemas.microsoft.com/office/drawing/2014/main" id="{248593CE-3D7B-4513-8B4A-C219F898ED2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71" name="Text Box 5">
          <a:extLst>
            <a:ext uri="{FF2B5EF4-FFF2-40B4-BE49-F238E27FC236}">
              <a16:creationId xmlns:a16="http://schemas.microsoft.com/office/drawing/2014/main" id="{FC89D5A7-0643-4646-A9B4-84C47ECC828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72" name="Text Box 5">
          <a:extLst>
            <a:ext uri="{FF2B5EF4-FFF2-40B4-BE49-F238E27FC236}">
              <a16:creationId xmlns:a16="http://schemas.microsoft.com/office/drawing/2014/main" id="{2F1EA861-7268-4F0E-8F6C-5506780A384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73" name="Text Box 5">
          <a:extLst>
            <a:ext uri="{FF2B5EF4-FFF2-40B4-BE49-F238E27FC236}">
              <a16:creationId xmlns:a16="http://schemas.microsoft.com/office/drawing/2014/main" id="{C014FE3C-2577-4FCF-9D35-CBF08DC556D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74" name="Text Box 5">
          <a:extLst>
            <a:ext uri="{FF2B5EF4-FFF2-40B4-BE49-F238E27FC236}">
              <a16:creationId xmlns:a16="http://schemas.microsoft.com/office/drawing/2014/main" id="{32A2D1CC-4A45-44B2-A8A3-46CD2062535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75" name="Text Box 5">
          <a:extLst>
            <a:ext uri="{FF2B5EF4-FFF2-40B4-BE49-F238E27FC236}">
              <a16:creationId xmlns:a16="http://schemas.microsoft.com/office/drawing/2014/main" id="{B2BD81F1-82DD-4F56-8DEB-BCA89BF06F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76" name="Text Box 5">
          <a:extLst>
            <a:ext uri="{FF2B5EF4-FFF2-40B4-BE49-F238E27FC236}">
              <a16:creationId xmlns:a16="http://schemas.microsoft.com/office/drawing/2014/main" id="{3E0A0A0C-B03D-42AB-9FB5-FE141EB8D87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877" name="Text Box 5">
          <a:extLst>
            <a:ext uri="{FF2B5EF4-FFF2-40B4-BE49-F238E27FC236}">
              <a16:creationId xmlns:a16="http://schemas.microsoft.com/office/drawing/2014/main" id="{E2B590FC-D311-42DA-97EC-243E64A8CAF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878" name="Text Box 5">
          <a:extLst>
            <a:ext uri="{FF2B5EF4-FFF2-40B4-BE49-F238E27FC236}">
              <a16:creationId xmlns:a16="http://schemas.microsoft.com/office/drawing/2014/main" id="{378339F2-5056-4995-9967-84A8A62A7EED}"/>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879" name="Text Box 5">
          <a:extLst>
            <a:ext uri="{FF2B5EF4-FFF2-40B4-BE49-F238E27FC236}">
              <a16:creationId xmlns:a16="http://schemas.microsoft.com/office/drawing/2014/main" id="{0F555F8A-FEDC-495C-8E84-6862841052A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880" name="Text Box 5">
          <a:extLst>
            <a:ext uri="{FF2B5EF4-FFF2-40B4-BE49-F238E27FC236}">
              <a16:creationId xmlns:a16="http://schemas.microsoft.com/office/drawing/2014/main" id="{93B0494A-78E2-40C6-970F-53917EB36B9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81" name="Text Box 5">
          <a:extLst>
            <a:ext uri="{FF2B5EF4-FFF2-40B4-BE49-F238E27FC236}">
              <a16:creationId xmlns:a16="http://schemas.microsoft.com/office/drawing/2014/main" id="{5E0DDA83-9AFC-4B90-8FDB-0DB800266D9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82" name="Text Box 5">
          <a:extLst>
            <a:ext uri="{FF2B5EF4-FFF2-40B4-BE49-F238E27FC236}">
              <a16:creationId xmlns:a16="http://schemas.microsoft.com/office/drawing/2014/main" id="{6C399B99-1496-416C-B589-666357A9BE5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83" name="Text Box 5">
          <a:extLst>
            <a:ext uri="{FF2B5EF4-FFF2-40B4-BE49-F238E27FC236}">
              <a16:creationId xmlns:a16="http://schemas.microsoft.com/office/drawing/2014/main" id="{D50A8746-A3EF-45AD-AE55-549480EACAC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84" name="Text Box 5">
          <a:extLst>
            <a:ext uri="{FF2B5EF4-FFF2-40B4-BE49-F238E27FC236}">
              <a16:creationId xmlns:a16="http://schemas.microsoft.com/office/drawing/2014/main" id="{07C78129-92A4-4E40-B434-DD395B29D48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85" name="Text Box 5">
          <a:extLst>
            <a:ext uri="{FF2B5EF4-FFF2-40B4-BE49-F238E27FC236}">
              <a16:creationId xmlns:a16="http://schemas.microsoft.com/office/drawing/2014/main" id="{B6CE6104-3CD8-4615-8AF5-8CDB6625D4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86" name="Text Box 5">
          <a:extLst>
            <a:ext uri="{FF2B5EF4-FFF2-40B4-BE49-F238E27FC236}">
              <a16:creationId xmlns:a16="http://schemas.microsoft.com/office/drawing/2014/main" id="{EE109E98-123E-440F-AED4-93F808CFF8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87" name="Text Box 5">
          <a:extLst>
            <a:ext uri="{FF2B5EF4-FFF2-40B4-BE49-F238E27FC236}">
              <a16:creationId xmlns:a16="http://schemas.microsoft.com/office/drawing/2014/main" id="{5D3E8DEE-6234-4983-8C34-4B4E81BCBC6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88" name="Text Box 5">
          <a:extLst>
            <a:ext uri="{FF2B5EF4-FFF2-40B4-BE49-F238E27FC236}">
              <a16:creationId xmlns:a16="http://schemas.microsoft.com/office/drawing/2014/main" id="{08689810-0000-4578-8938-2D932090F5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89" name="Text Box 5">
          <a:extLst>
            <a:ext uri="{FF2B5EF4-FFF2-40B4-BE49-F238E27FC236}">
              <a16:creationId xmlns:a16="http://schemas.microsoft.com/office/drawing/2014/main" id="{CA12CB86-B481-461C-A5E5-6FCF09FD366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90" name="Text Box 5">
          <a:extLst>
            <a:ext uri="{FF2B5EF4-FFF2-40B4-BE49-F238E27FC236}">
              <a16:creationId xmlns:a16="http://schemas.microsoft.com/office/drawing/2014/main" id="{83F7A45C-69C0-4E8B-8FCC-EF312CB97C0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91" name="Text Box 5">
          <a:extLst>
            <a:ext uri="{FF2B5EF4-FFF2-40B4-BE49-F238E27FC236}">
              <a16:creationId xmlns:a16="http://schemas.microsoft.com/office/drawing/2014/main" id="{2293E715-00C3-4091-9369-6DA4161DB63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92" name="Text Box 5">
          <a:extLst>
            <a:ext uri="{FF2B5EF4-FFF2-40B4-BE49-F238E27FC236}">
              <a16:creationId xmlns:a16="http://schemas.microsoft.com/office/drawing/2014/main" id="{A52F47AF-9140-43FD-980E-7F531086A7E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93" name="Text Box 5">
          <a:extLst>
            <a:ext uri="{FF2B5EF4-FFF2-40B4-BE49-F238E27FC236}">
              <a16:creationId xmlns:a16="http://schemas.microsoft.com/office/drawing/2014/main" id="{7609048F-3750-4094-B792-DC3CE5DB2AC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94" name="Text Box 5">
          <a:extLst>
            <a:ext uri="{FF2B5EF4-FFF2-40B4-BE49-F238E27FC236}">
              <a16:creationId xmlns:a16="http://schemas.microsoft.com/office/drawing/2014/main" id="{E9756985-26E1-4112-A91D-2EBA7ACA97E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95" name="Text Box 5">
          <a:extLst>
            <a:ext uri="{FF2B5EF4-FFF2-40B4-BE49-F238E27FC236}">
              <a16:creationId xmlns:a16="http://schemas.microsoft.com/office/drawing/2014/main" id="{DD8EF52B-92D8-429D-B769-574E8B36ED5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96" name="Text Box 5">
          <a:extLst>
            <a:ext uri="{FF2B5EF4-FFF2-40B4-BE49-F238E27FC236}">
              <a16:creationId xmlns:a16="http://schemas.microsoft.com/office/drawing/2014/main" id="{001A5DB6-9D8A-4C7A-B515-7111BA8D087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897" name="Text Box 5">
          <a:extLst>
            <a:ext uri="{FF2B5EF4-FFF2-40B4-BE49-F238E27FC236}">
              <a16:creationId xmlns:a16="http://schemas.microsoft.com/office/drawing/2014/main" id="{75CFFEF9-A8B2-4178-9203-01D5A5D7A3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98" name="Text Box 5">
          <a:extLst>
            <a:ext uri="{FF2B5EF4-FFF2-40B4-BE49-F238E27FC236}">
              <a16:creationId xmlns:a16="http://schemas.microsoft.com/office/drawing/2014/main" id="{271C89EC-6592-423C-A09B-4BAA698B3DD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899" name="Text Box 5">
          <a:extLst>
            <a:ext uri="{FF2B5EF4-FFF2-40B4-BE49-F238E27FC236}">
              <a16:creationId xmlns:a16="http://schemas.microsoft.com/office/drawing/2014/main" id="{1A1D82E1-17AE-4727-962A-418CF1E8E70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00" name="Text Box 5">
          <a:extLst>
            <a:ext uri="{FF2B5EF4-FFF2-40B4-BE49-F238E27FC236}">
              <a16:creationId xmlns:a16="http://schemas.microsoft.com/office/drawing/2014/main" id="{6B40F1FD-9692-4717-A984-418126F5CF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01" name="Text Box 5">
          <a:extLst>
            <a:ext uri="{FF2B5EF4-FFF2-40B4-BE49-F238E27FC236}">
              <a16:creationId xmlns:a16="http://schemas.microsoft.com/office/drawing/2014/main" id="{7DA776EE-494F-4972-9ED5-30105DF0008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02" name="Text Box 5">
          <a:extLst>
            <a:ext uri="{FF2B5EF4-FFF2-40B4-BE49-F238E27FC236}">
              <a16:creationId xmlns:a16="http://schemas.microsoft.com/office/drawing/2014/main" id="{BA113A9F-DA5D-4745-B0DC-EB4ECCDC58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03" name="Text Box 5">
          <a:extLst>
            <a:ext uri="{FF2B5EF4-FFF2-40B4-BE49-F238E27FC236}">
              <a16:creationId xmlns:a16="http://schemas.microsoft.com/office/drawing/2014/main" id="{5A304DA6-AE56-4BDA-BCA5-1A8B365AB2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04" name="Text Box 5">
          <a:extLst>
            <a:ext uri="{FF2B5EF4-FFF2-40B4-BE49-F238E27FC236}">
              <a16:creationId xmlns:a16="http://schemas.microsoft.com/office/drawing/2014/main" id="{E46E9772-F67B-42B0-9441-1AF35EF21B1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05" name="Text Box 5">
          <a:extLst>
            <a:ext uri="{FF2B5EF4-FFF2-40B4-BE49-F238E27FC236}">
              <a16:creationId xmlns:a16="http://schemas.microsoft.com/office/drawing/2014/main" id="{5412E1ED-8C44-40AA-AFCD-465A86CB11D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06" name="Text Box 5">
          <a:extLst>
            <a:ext uri="{FF2B5EF4-FFF2-40B4-BE49-F238E27FC236}">
              <a16:creationId xmlns:a16="http://schemas.microsoft.com/office/drawing/2014/main" id="{6700CA5E-133C-49A9-A622-8DA29293B74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07" name="Text Box 5">
          <a:extLst>
            <a:ext uri="{FF2B5EF4-FFF2-40B4-BE49-F238E27FC236}">
              <a16:creationId xmlns:a16="http://schemas.microsoft.com/office/drawing/2014/main" id="{F58A4FA0-F009-48C1-A7F3-7BD8C66043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08" name="Text Box 5">
          <a:extLst>
            <a:ext uri="{FF2B5EF4-FFF2-40B4-BE49-F238E27FC236}">
              <a16:creationId xmlns:a16="http://schemas.microsoft.com/office/drawing/2014/main" id="{F0898567-AE5C-4B17-9733-CFF3FFFC853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09" name="Text Box 5">
          <a:extLst>
            <a:ext uri="{FF2B5EF4-FFF2-40B4-BE49-F238E27FC236}">
              <a16:creationId xmlns:a16="http://schemas.microsoft.com/office/drawing/2014/main" id="{5BBA1608-9ACC-48EE-BC38-79A126DF4A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10" name="Text Box 5">
          <a:extLst>
            <a:ext uri="{FF2B5EF4-FFF2-40B4-BE49-F238E27FC236}">
              <a16:creationId xmlns:a16="http://schemas.microsoft.com/office/drawing/2014/main" id="{52780B17-9FB2-40B7-BD13-20600176BB1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11" name="Text Box 5">
          <a:extLst>
            <a:ext uri="{FF2B5EF4-FFF2-40B4-BE49-F238E27FC236}">
              <a16:creationId xmlns:a16="http://schemas.microsoft.com/office/drawing/2014/main" id="{71D35EB9-DBB1-4546-94E0-7AEA7A25CCE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12" name="Text Box 5">
          <a:extLst>
            <a:ext uri="{FF2B5EF4-FFF2-40B4-BE49-F238E27FC236}">
              <a16:creationId xmlns:a16="http://schemas.microsoft.com/office/drawing/2014/main" id="{DD2A8F1C-0A08-4DD5-B229-E5DCA7AFEF3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13" name="Text Box 5">
          <a:extLst>
            <a:ext uri="{FF2B5EF4-FFF2-40B4-BE49-F238E27FC236}">
              <a16:creationId xmlns:a16="http://schemas.microsoft.com/office/drawing/2014/main" id="{F0B61D40-806C-42D5-850E-A1B622E84F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14" name="Text Box 5">
          <a:extLst>
            <a:ext uri="{FF2B5EF4-FFF2-40B4-BE49-F238E27FC236}">
              <a16:creationId xmlns:a16="http://schemas.microsoft.com/office/drawing/2014/main" id="{5CC284D9-EF4A-4AA8-8DBF-746D83C6966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15" name="Text Box 5">
          <a:extLst>
            <a:ext uri="{FF2B5EF4-FFF2-40B4-BE49-F238E27FC236}">
              <a16:creationId xmlns:a16="http://schemas.microsoft.com/office/drawing/2014/main" id="{CC5796CF-1ABC-4834-814F-37F4C96F7DB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16" name="Text Box 5">
          <a:extLst>
            <a:ext uri="{FF2B5EF4-FFF2-40B4-BE49-F238E27FC236}">
              <a16:creationId xmlns:a16="http://schemas.microsoft.com/office/drawing/2014/main" id="{0BA21542-3AC4-4057-99AD-BC6419CFD0A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17" name="Text Box 5">
          <a:extLst>
            <a:ext uri="{FF2B5EF4-FFF2-40B4-BE49-F238E27FC236}">
              <a16:creationId xmlns:a16="http://schemas.microsoft.com/office/drawing/2014/main" id="{8B01F539-97C7-4DCD-824B-11F5DCE740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18" name="Text Box 5">
          <a:extLst>
            <a:ext uri="{FF2B5EF4-FFF2-40B4-BE49-F238E27FC236}">
              <a16:creationId xmlns:a16="http://schemas.microsoft.com/office/drawing/2014/main" id="{308E9464-0D3B-4CF3-BA5C-2C0ECCB6F4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19" name="Text Box 5">
          <a:extLst>
            <a:ext uri="{FF2B5EF4-FFF2-40B4-BE49-F238E27FC236}">
              <a16:creationId xmlns:a16="http://schemas.microsoft.com/office/drawing/2014/main" id="{2ABC75EE-16D3-40D9-B00E-126E3E4D20B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20" name="Text Box 5">
          <a:extLst>
            <a:ext uri="{FF2B5EF4-FFF2-40B4-BE49-F238E27FC236}">
              <a16:creationId xmlns:a16="http://schemas.microsoft.com/office/drawing/2014/main" id="{FCBAB3A9-0AC5-4CF5-91E3-9D28A1DDCD2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21" name="Text Box 5">
          <a:extLst>
            <a:ext uri="{FF2B5EF4-FFF2-40B4-BE49-F238E27FC236}">
              <a16:creationId xmlns:a16="http://schemas.microsoft.com/office/drawing/2014/main" id="{B7B39C15-AD66-4677-A297-10BFA37E287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22" name="Text Box 5">
          <a:extLst>
            <a:ext uri="{FF2B5EF4-FFF2-40B4-BE49-F238E27FC236}">
              <a16:creationId xmlns:a16="http://schemas.microsoft.com/office/drawing/2014/main" id="{ADA30453-BC94-4358-B71B-8178E814581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23" name="Text Box 5">
          <a:extLst>
            <a:ext uri="{FF2B5EF4-FFF2-40B4-BE49-F238E27FC236}">
              <a16:creationId xmlns:a16="http://schemas.microsoft.com/office/drawing/2014/main" id="{43F7937F-CF01-46DE-98BB-91E78787A17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24" name="Text Box 5">
          <a:extLst>
            <a:ext uri="{FF2B5EF4-FFF2-40B4-BE49-F238E27FC236}">
              <a16:creationId xmlns:a16="http://schemas.microsoft.com/office/drawing/2014/main" id="{50856775-5DFB-4F78-BA68-6885A283238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925" name="Text Box 5">
          <a:extLst>
            <a:ext uri="{FF2B5EF4-FFF2-40B4-BE49-F238E27FC236}">
              <a16:creationId xmlns:a16="http://schemas.microsoft.com/office/drawing/2014/main" id="{F0E84475-54A8-4E9D-87CE-4DB6383463A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926" name="Text Box 5">
          <a:extLst>
            <a:ext uri="{FF2B5EF4-FFF2-40B4-BE49-F238E27FC236}">
              <a16:creationId xmlns:a16="http://schemas.microsoft.com/office/drawing/2014/main" id="{87937970-C936-485E-8286-99DCA972A3CD}"/>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2927" name="Text Box 5">
          <a:extLst>
            <a:ext uri="{FF2B5EF4-FFF2-40B4-BE49-F238E27FC236}">
              <a16:creationId xmlns:a16="http://schemas.microsoft.com/office/drawing/2014/main" id="{27619ED5-4181-422C-8910-6D7DCDDF046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2928" name="Text Box 5">
          <a:extLst>
            <a:ext uri="{FF2B5EF4-FFF2-40B4-BE49-F238E27FC236}">
              <a16:creationId xmlns:a16="http://schemas.microsoft.com/office/drawing/2014/main" id="{D08C8853-E78E-4396-91C7-F3DC95378367}"/>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29" name="Text Box 5">
          <a:extLst>
            <a:ext uri="{FF2B5EF4-FFF2-40B4-BE49-F238E27FC236}">
              <a16:creationId xmlns:a16="http://schemas.microsoft.com/office/drawing/2014/main" id="{FC70B4DB-7F82-4476-9F48-F637F237B9F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30" name="Text Box 5">
          <a:extLst>
            <a:ext uri="{FF2B5EF4-FFF2-40B4-BE49-F238E27FC236}">
              <a16:creationId xmlns:a16="http://schemas.microsoft.com/office/drawing/2014/main" id="{D1041B38-D520-4CAF-9206-71C66AF978B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31" name="Text Box 5">
          <a:extLst>
            <a:ext uri="{FF2B5EF4-FFF2-40B4-BE49-F238E27FC236}">
              <a16:creationId xmlns:a16="http://schemas.microsoft.com/office/drawing/2014/main" id="{52784A4B-4B82-4949-B0B0-E8A50E90D30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32" name="Text Box 5">
          <a:extLst>
            <a:ext uri="{FF2B5EF4-FFF2-40B4-BE49-F238E27FC236}">
              <a16:creationId xmlns:a16="http://schemas.microsoft.com/office/drawing/2014/main" id="{22BF95D7-2A51-4DC3-B246-B3E1F5140F5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33" name="Text Box 5">
          <a:extLst>
            <a:ext uri="{FF2B5EF4-FFF2-40B4-BE49-F238E27FC236}">
              <a16:creationId xmlns:a16="http://schemas.microsoft.com/office/drawing/2014/main" id="{0403BDD7-F024-4ECE-82A5-9E96FDA4CC8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34" name="Text Box 5">
          <a:extLst>
            <a:ext uri="{FF2B5EF4-FFF2-40B4-BE49-F238E27FC236}">
              <a16:creationId xmlns:a16="http://schemas.microsoft.com/office/drawing/2014/main" id="{3A3BFE7F-152C-4752-A954-9BD1E2DD056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35" name="Text Box 5">
          <a:extLst>
            <a:ext uri="{FF2B5EF4-FFF2-40B4-BE49-F238E27FC236}">
              <a16:creationId xmlns:a16="http://schemas.microsoft.com/office/drawing/2014/main" id="{39148B2E-F929-4D36-9B90-51B46EDFBF2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36" name="Text Box 5">
          <a:extLst>
            <a:ext uri="{FF2B5EF4-FFF2-40B4-BE49-F238E27FC236}">
              <a16:creationId xmlns:a16="http://schemas.microsoft.com/office/drawing/2014/main" id="{93DB8C67-4CEC-4F73-A025-D85729319F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37" name="Text Box 5">
          <a:extLst>
            <a:ext uri="{FF2B5EF4-FFF2-40B4-BE49-F238E27FC236}">
              <a16:creationId xmlns:a16="http://schemas.microsoft.com/office/drawing/2014/main" id="{A837BAD4-D7A6-48BA-A88A-677040D1B7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38" name="Text Box 5">
          <a:extLst>
            <a:ext uri="{FF2B5EF4-FFF2-40B4-BE49-F238E27FC236}">
              <a16:creationId xmlns:a16="http://schemas.microsoft.com/office/drawing/2014/main" id="{2375A6E2-712C-489A-AAB0-032E5EBE1E7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39" name="Text Box 5">
          <a:extLst>
            <a:ext uri="{FF2B5EF4-FFF2-40B4-BE49-F238E27FC236}">
              <a16:creationId xmlns:a16="http://schemas.microsoft.com/office/drawing/2014/main" id="{BC17C177-F72E-46D6-88DA-A9E54CFFD38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40" name="Text Box 5">
          <a:extLst>
            <a:ext uri="{FF2B5EF4-FFF2-40B4-BE49-F238E27FC236}">
              <a16:creationId xmlns:a16="http://schemas.microsoft.com/office/drawing/2014/main" id="{389BAF84-9765-417C-9F07-743AF933B7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41" name="Text Box 5">
          <a:extLst>
            <a:ext uri="{FF2B5EF4-FFF2-40B4-BE49-F238E27FC236}">
              <a16:creationId xmlns:a16="http://schemas.microsoft.com/office/drawing/2014/main" id="{E8F9E221-5E29-446A-A62F-FE34FBAFAF3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42" name="Text Box 5">
          <a:extLst>
            <a:ext uri="{FF2B5EF4-FFF2-40B4-BE49-F238E27FC236}">
              <a16:creationId xmlns:a16="http://schemas.microsoft.com/office/drawing/2014/main" id="{631C8736-1A99-4996-9652-4BEF06577A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43" name="Text Box 5">
          <a:extLst>
            <a:ext uri="{FF2B5EF4-FFF2-40B4-BE49-F238E27FC236}">
              <a16:creationId xmlns:a16="http://schemas.microsoft.com/office/drawing/2014/main" id="{13915C55-1A98-4188-BCAC-471C6B56867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44" name="Text Box 5">
          <a:extLst>
            <a:ext uri="{FF2B5EF4-FFF2-40B4-BE49-F238E27FC236}">
              <a16:creationId xmlns:a16="http://schemas.microsoft.com/office/drawing/2014/main" id="{88281ACC-1FD6-49FC-AAD1-C313B39557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45" name="Text Box 5">
          <a:extLst>
            <a:ext uri="{FF2B5EF4-FFF2-40B4-BE49-F238E27FC236}">
              <a16:creationId xmlns:a16="http://schemas.microsoft.com/office/drawing/2014/main" id="{7D71ABB9-2819-4344-B5A1-31802AC8C84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46" name="Text Box 5">
          <a:extLst>
            <a:ext uri="{FF2B5EF4-FFF2-40B4-BE49-F238E27FC236}">
              <a16:creationId xmlns:a16="http://schemas.microsoft.com/office/drawing/2014/main" id="{C403C37D-D6E1-4428-8962-F33A24F419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47" name="Text Box 5">
          <a:extLst>
            <a:ext uri="{FF2B5EF4-FFF2-40B4-BE49-F238E27FC236}">
              <a16:creationId xmlns:a16="http://schemas.microsoft.com/office/drawing/2014/main" id="{90072101-C0D3-42AB-B09A-62BB19E527D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48" name="Text Box 5">
          <a:extLst>
            <a:ext uri="{FF2B5EF4-FFF2-40B4-BE49-F238E27FC236}">
              <a16:creationId xmlns:a16="http://schemas.microsoft.com/office/drawing/2014/main" id="{AAA75A6C-8443-49C9-B4CC-D9CAAA81F8A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49" name="Text Box 5">
          <a:extLst>
            <a:ext uri="{FF2B5EF4-FFF2-40B4-BE49-F238E27FC236}">
              <a16:creationId xmlns:a16="http://schemas.microsoft.com/office/drawing/2014/main" id="{B970BB8A-9A66-4584-8416-8F20968F499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50" name="Text Box 5">
          <a:extLst>
            <a:ext uri="{FF2B5EF4-FFF2-40B4-BE49-F238E27FC236}">
              <a16:creationId xmlns:a16="http://schemas.microsoft.com/office/drawing/2014/main" id="{8BFFF2BD-688A-4FE7-B501-6348D1DED54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51" name="Text Box 5">
          <a:extLst>
            <a:ext uri="{FF2B5EF4-FFF2-40B4-BE49-F238E27FC236}">
              <a16:creationId xmlns:a16="http://schemas.microsoft.com/office/drawing/2014/main" id="{FEE47A6F-172D-4EA2-8969-8D8534EA0E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52" name="Text Box 5">
          <a:extLst>
            <a:ext uri="{FF2B5EF4-FFF2-40B4-BE49-F238E27FC236}">
              <a16:creationId xmlns:a16="http://schemas.microsoft.com/office/drawing/2014/main" id="{4A145F50-814B-4B32-B3F9-D322E700FA5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53" name="Text Box 5">
          <a:extLst>
            <a:ext uri="{FF2B5EF4-FFF2-40B4-BE49-F238E27FC236}">
              <a16:creationId xmlns:a16="http://schemas.microsoft.com/office/drawing/2014/main" id="{96400FA0-8189-4AE7-9A6D-5C87F8C2E97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54" name="Text Box 5">
          <a:extLst>
            <a:ext uri="{FF2B5EF4-FFF2-40B4-BE49-F238E27FC236}">
              <a16:creationId xmlns:a16="http://schemas.microsoft.com/office/drawing/2014/main" id="{E5A8C6E0-F108-49BE-A655-16D0F048C92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55" name="Text Box 5">
          <a:extLst>
            <a:ext uri="{FF2B5EF4-FFF2-40B4-BE49-F238E27FC236}">
              <a16:creationId xmlns:a16="http://schemas.microsoft.com/office/drawing/2014/main" id="{45F39FF3-47D6-493D-B4C2-4DE9BC78E91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56" name="Text Box 5">
          <a:extLst>
            <a:ext uri="{FF2B5EF4-FFF2-40B4-BE49-F238E27FC236}">
              <a16:creationId xmlns:a16="http://schemas.microsoft.com/office/drawing/2014/main" id="{08FF29EB-B9CF-45FE-B55F-3743B5868FB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57" name="Text Box 5">
          <a:extLst>
            <a:ext uri="{FF2B5EF4-FFF2-40B4-BE49-F238E27FC236}">
              <a16:creationId xmlns:a16="http://schemas.microsoft.com/office/drawing/2014/main" id="{B43C5960-D79C-4A03-B12E-6EDEF00F908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58" name="Text Box 5">
          <a:extLst>
            <a:ext uri="{FF2B5EF4-FFF2-40B4-BE49-F238E27FC236}">
              <a16:creationId xmlns:a16="http://schemas.microsoft.com/office/drawing/2014/main" id="{EE350BB2-8695-4EE1-9026-1162AF7201A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59" name="Text Box 5">
          <a:extLst>
            <a:ext uri="{FF2B5EF4-FFF2-40B4-BE49-F238E27FC236}">
              <a16:creationId xmlns:a16="http://schemas.microsoft.com/office/drawing/2014/main" id="{F2BCE5AF-560D-46BD-A470-DC4D9FCA6F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60" name="Text Box 5">
          <a:extLst>
            <a:ext uri="{FF2B5EF4-FFF2-40B4-BE49-F238E27FC236}">
              <a16:creationId xmlns:a16="http://schemas.microsoft.com/office/drawing/2014/main" id="{3F8DCFEF-F436-4ECC-B84A-63F2A78404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61" name="Text Box 5">
          <a:extLst>
            <a:ext uri="{FF2B5EF4-FFF2-40B4-BE49-F238E27FC236}">
              <a16:creationId xmlns:a16="http://schemas.microsoft.com/office/drawing/2014/main" id="{57A32231-EB83-49DB-B834-1796DF3D819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62" name="Text Box 5">
          <a:extLst>
            <a:ext uri="{FF2B5EF4-FFF2-40B4-BE49-F238E27FC236}">
              <a16:creationId xmlns:a16="http://schemas.microsoft.com/office/drawing/2014/main" id="{4A22B8BE-1C54-4BB3-9D91-2B32EDD2F2F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63" name="Text Box 5">
          <a:extLst>
            <a:ext uri="{FF2B5EF4-FFF2-40B4-BE49-F238E27FC236}">
              <a16:creationId xmlns:a16="http://schemas.microsoft.com/office/drawing/2014/main" id="{93241426-1894-4EFD-A162-EEFBE0DEE7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64" name="Text Box 5">
          <a:extLst>
            <a:ext uri="{FF2B5EF4-FFF2-40B4-BE49-F238E27FC236}">
              <a16:creationId xmlns:a16="http://schemas.microsoft.com/office/drawing/2014/main" id="{C6D876A8-9DF7-4E64-B076-E3A4E273F1E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65" name="Text Box 5">
          <a:extLst>
            <a:ext uri="{FF2B5EF4-FFF2-40B4-BE49-F238E27FC236}">
              <a16:creationId xmlns:a16="http://schemas.microsoft.com/office/drawing/2014/main" id="{CA0DE8B6-5C1C-4023-9722-525D22B83C0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66" name="Text Box 5">
          <a:extLst>
            <a:ext uri="{FF2B5EF4-FFF2-40B4-BE49-F238E27FC236}">
              <a16:creationId xmlns:a16="http://schemas.microsoft.com/office/drawing/2014/main" id="{F29DD2C0-B374-4AD4-BE73-EB5ADC31666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67" name="Text Box 5">
          <a:extLst>
            <a:ext uri="{FF2B5EF4-FFF2-40B4-BE49-F238E27FC236}">
              <a16:creationId xmlns:a16="http://schemas.microsoft.com/office/drawing/2014/main" id="{A1E80030-2EA1-45DF-B415-E3FAE03332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68" name="Text Box 5">
          <a:extLst>
            <a:ext uri="{FF2B5EF4-FFF2-40B4-BE49-F238E27FC236}">
              <a16:creationId xmlns:a16="http://schemas.microsoft.com/office/drawing/2014/main" id="{5A0A8522-9FA4-436B-8CC6-DCB1179F9F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69" name="Text Box 5">
          <a:extLst>
            <a:ext uri="{FF2B5EF4-FFF2-40B4-BE49-F238E27FC236}">
              <a16:creationId xmlns:a16="http://schemas.microsoft.com/office/drawing/2014/main" id="{F43AA6C9-1365-458E-B51F-4E9C14B4D75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70" name="Text Box 5">
          <a:extLst>
            <a:ext uri="{FF2B5EF4-FFF2-40B4-BE49-F238E27FC236}">
              <a16:creationId xmlns:a16="http://schemas.microsoft.com/office/drawing/2014/main" id="{69C3453D-49FB-4557-911E-40F7FF1C7F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2971" name="Text Box 5">
          <a:extLst>
            <a:ext uri="{FF2B5EF4-FFF2-40B4-BE49-F238E27FC236}">
              <a16:creationId xmlns:a16="http://schemas.microsoft.com/office/drawing/2014/main" id="{7714ED87-5C8A-4EEE-8CD3-0D3A1CC1848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2972" name="Text Box 5">
          <a:extLst>
            <a:ext uri="{FF2B5EF4-FFF2-40B4-BE49-F238E27FC236}">
              <a16:creationId xmlns:a16="http://schemas.microsoft.com/office/drawing/2014/main" id="{29545452-EC56-4D34-9248-64DCBF6F619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973" name="Text Box 5">
          <a:extLst>
            <a:ext uri="{FF2B5EF4-FFF2-40B4-BE49-F238E27FC236}">
              <a16:creationId xmlns:a16="http://schemas.microsoft.com/office/drawing/2014/main" id="{71332779-D7E4-4C10-B7FC-5E9DFAF843B4}"/>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974" name="Text Box 5">
          <a:extLst>
            <a:ext uri="{FF2B5EF4-FFF2-40B4-BE49-F238E27FC236}">
              <a16:creationId xmlns:a16="http://schemas.microsoft.com/office/drawing/2014/main" id="{3BCC2AFA-6B56-4359-88A3-6660A648BD51}"/>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2975" name="Text Box 5">
          <a:extLst>
            <a:ext uri="{FF2B5EF4-FFF2-40B4-BE49-F238E27FC236}">
              <a16:creationId xmlns:a16="http://schemas.microsoft.com/office/drawing/2014/main" id="{0DA54D83-28AE-4B03-8DEC-00EFF45EF51E}"/>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2976" name="Text Box 5">
          <a:extLst>
            <a:ext uri="{FF2B5EF4-FFF2-40B4-BE49-F238E27FC236}">
              <a16:creationId xmlns:a16="http://schemas.microsoft.com/office/drawing/2014/main" id="{6C2FA08B-920C-4AB7-BE72-A422F2DE7C32}"/>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77" name="Text Box 5">
          <a:extLst>
            <a:ext uri="{FF2B5EF4-FFF2-40B4-BE49-F238E27FC236}">
              <a16:creationId xmlns:a16="http://schemas.microsoft.com/office/drawing/2014/main" id="{9E9F0EBE-02FB-4CDF-847E-7AF1440B8CD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78" name="Text Box 5">
          <a:extLst>
            <a:ext uri="{FF2B5EF4-FFF2-40B4-BE49-F238E27FC236}">
              <a16:creationId xmlns:a16="http://schemas.microsoft.com/office/drawing/2014/main" id="{B86177B6-A4D5-4C4C-B444-E3FEA6564C6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79" name="Text Box 5">
          <a:extLst>
            <a:ext uri="{FF2B5EF4-FFF2-40B4-BE49-F238E27FC236}">
              <a16:creationId xmlns:a16="http://schemas.microsoft.com/office/drawing/2014/main" id="{6F58841B-F599-4A4D-B342-CFA64C6CD9E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80" name="Text Box 5">
          <a:extLst>
            <a:ext uri="{FF2B5EF4-FFF2-40B4-BE49-F238E27FC236}">
              <a16:creationId xmlns:a16="http://schemas.microsoft.com/office/drawing/2014/main" id="{5E8C2BB0-7CD8-4DB7-9ED5-83663DCF380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81" name="Text Box 5">
          <a:extLst>
            <a:ext uri="{FF2B5EF4-FFF2-40B4-BE49-F238E27FC236}">
              <a16:creationId xmlns:a16="http://schemas.microsoft.com/office/drawing/2014/main" id="{FAD05CA6-3503-4A20-A008-049B36EECE7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82" name="Text Box 5">
          <a:extLst>
            <a:ext uri="{FF2B5EF4-FFF2-40B4-BE49-F238E27FC236}">
              <a16:creationId xmlns:a16="http://schemas.microsoft.com/office/drawing/2014/main" id="{D6E89BA7-2A4E-44A6-A965-59558EA4918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83" name="Text Box 5">
          <a:extLst>
            <a:ext uri="{FF2B5EF4-FFF2-40B4-BE49-F238E27FC236}">
              <a16:creationId xmlns:a16="http://schemas.microsoft.com/office/drawing/2014/main" id="{308A7F3A-2D80-44FC-903A-456120F47F0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84" name="Text Box 5">
          <a:extLst>
            <a:ext uri="{FF2B5EF4-FFF2-40B4-BE49-F238E27FC236}">
              <a16:creationId xmlns:a16="http://schemas.microsoft.com/office/drawing/2014/main" id="{5172D009-B953-405C-92AF-A697819609C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85" name="Text Box 5">
          <a:extLst>
            <a:ext uri="{FF2B5EF4-FFF2-40B4-BE49-F238E27FC236}">
              <a16:creationId xmlns:a16="http://schemas.microsoft.com/office/drawing/2014/main" id="{099CDF43-B803-406B-88E1-83A7A9C34CF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86" name="Text Box 5">
          <a:extLst>
            <a:ext uri="{FF2B5EF4-FFF2-40B4-BE49-F238E27FC236}">
              <a16:creationId xmlns:a16="http://schemas.microsoft.com/office/drawing/2014/main" id="{71CB6D6F-BF7E-4578-AEC2-265477C53B3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87" name="Text Box 5">
          <a:extLst>
            <a:ext uri="{FF2B5EF4-FFF2-40B4-BE49-F238E27FC236}">
              <a16:creationId xmlns:a16="http://schemas.microsoft.com/office/drawing/2014/main" id="{01429FBA-FA66-4E45-89BF-1D194800218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88" name="Text Box 5">
          <a:extLst>
            <a:ext uri="{FF2B5EF4-FFF2-40B4-BE49-F238E27FC236}">
              <a16:creationId xmlns:a16="http://schemas.microsoft.com/office/drawing/2014/main" id="{CF3D27C4-D9BC-4F25-9AF4-4D7747DF486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89" name="Text Box 5">
          <a:extLst>
            <a:ext uri="{FF2B5EF4-FFF2-40B4-BE49-F238E27FC236}">
              <a16:creationId xmlns:a16="http://schemas.microsoft.com/office/drawing/2014/main" id="{386C9C23-A8A5-4A56-B5E9-92652E13426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90" name="Text Box 5">
          <a:extLst>
            <a:ext uri="{FF2B5EF4-FFF2-40B4-BE49-F238E27FC236}">
              <a16:creationId xmlns:a16="http://schemas.microsoft.com/office/drawing/2014/main" id="{586642D6-0BB8-47C1-BB35-6923CA9BF67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91" name="Text Box 5">
          <a:extLst>
            <a:ext uri="{FF2B5EF4-FFF2-40B4-BE49-F238E27FC236}">
              <a16:creationId xmlns:a16="http://schemas.microsoft.com/office/drawing/2014/main" id="{76313DCC-9E72-420C-BB09-82482E0A5C3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92" name="Text Box 5">
          <a:extLst>
            <a:ext uri="{FF2B5EF4-FFF2-40B4-BE49-F238E27FC236}">
              <a16:creationId xmlns:a16="http://schemas.microsoft.com/office/drawing/2014/main" id="{0A73F372-6A1E-4A3A-B630-FBACB06148B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93" name="Text Box 5">
          <a:extLst>
            <a:ext uri="{FF2B5EF4-FFF2-40B4-BE49-F238E27FC236}">
              <a16:creationId xmlns:a16="http://schemas.microsoft.com/office/drawing/2014/main" id="{7B261DB4-28E7-4EAC-AE92-8F0092D5879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94" name="Text Box 5">
          <a:extLst>
            <a:ext uri="{FF2B5EF4-FFF2-40B4-BE49-F238E27FC236}">
              <a16:creationId xmlns:a16="http://schemas.microsoft.com/office/drawing/2014/main" id="{0328D4BD-2708-4567-A8AF-5322C0B6E61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95" name="Text Box 5">
          <a:extLst>
            <a:ext uri="{FF2B5EF4-FFF2-40B4-BE49-F238E27FC236}">
              <a16:creationId xmlns:a16="http://schemas.microsoft.com/office/drawing/2014/main" id="{75D5C381-A47D-4D2F-8068-72214D87B3C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96" name="Text Box 5">
          <a:extLst>
            <a:ext uri="{FF2B5EF4-FFF2-40B4-BE49-F238E27FC236}">
              <a16:creationId xmlns:a16="http://schemas.microsoft.com/office/drawing/2014/main" id="{B9BC08C2-1773-4055-AAB6-BE9E698A6F2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2997" name="Text Box 5">
          <a:extLst>
            <a:ext uri="{FF2B5EF4-FFF2-40B4-BE49-F238E27FC236}">
              <a16:creationId xmlns:a16="http://schemas.microsoft.com/office/drawing/2014/main" id="{669E901F-79B2-4830-A296-12D0924BAB8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98" name="Text Box 5">
          <a:extLst>
            <a:ext uri="{FF2B5EF4-FFF2-40B4-BE49-F238E27FC236}">
              <a16:creationId xmlns:a16="http://schemas.microsoft.com/office/drawing/2014/main" id="{7BA04A00-CF2F-469F-8930-BB7E2CED9C0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2999" name="Text Box 5">
          <a:extLst>
            <a:ext uri="{FF2B5EF4-FFF2-40B4-BE49-F238E27FC236}">
              <a16:creationId xmlns:a16="http://schemas.microsoft.com/office/drawing/2014/main" id="{763444D9-9B38-479E-8A38-70FDF45534B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00" name="Text Box 5">
          <a:extLst>
            <a:ext uri="{FF2B5EF4-FFF2-40B4-BE49-F238E27FC236}">
              <a16:creationId xmlns:a16="http://schemas.microsoft.com/office/drawing/2014/main" id="{3FB37BAD-C6FC-47A8-BB7E-22103733CBB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01" name="Text Box 5">
          <a:extLst>
            <a:ext uri="{FF2B5EF4-FFF2-40B4-BE49-F238E27FC236}">
              <a16:creationId xmlns:a16="http://schemas.microsoft.com/office/drawing/2014/main" id="{6D9ABDC2-6879-4D70-BEBC-3B3ED0C4A67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02" name="Text Box 5">
          <a:extLst>
            <a:ext uri="{FF2B5EF4-FFF2-40B4-BE49-F238E27FC236}">
              <a16:creationId xmlns:a16="http://schemas.microsoft.com/office/drawing/2014/main" id="{F87DC172-8FAE-42B8-AC1D-F99A10A8AFB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03" name="Text Box 5">
          <a:extLst>
            <a:ext uri="{FF2B5EF4-FFF2-40B4-BE49-F238E27FC236}">
              <a16:creationId xmlns:a16="http://schemas.microsoft.com/office/drawing/2014/main" id="{C42CEAF5-6F3A-4776-8C16-9458CF376D7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04" name="Text Box 5">
          <a:extLst>
            <a:ext uri="{FF2B5EF4-FFF2-40B4-BE49-F238E27FC236}">
              <a16:creationId xmlns:a16="http://schemas.microsoft.com/office/drawing/2014/main" id="{9BFA3ACC-F945-44D9-8D5C-F5CDD474D1D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05" name="Text Box 5">
          <a:extLst>
            <a:ext uri="{FF2B5EF4-FFF2-40B4-BE49-F238E27FC236}">
              <a16:creationId xmlns:a16="http://schemas.microsoft.com/office/drawing/2014/main" id="{7F4BF36B-06FF-4C88-8FC0-7ADE57F6681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06" name="Text Box 5">
          <a:extLst>
            <a:ext uri="{FF2B5EF4-FFF2-40B4-BE49-F238E27FC236}">
              <a16:creationId xmlns:a16="http://schemas.microsoft.com/office/drawing/2014/main" id="{9EBE5E93-4DF8-4FCB-A57A-D28628588BE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07" name="Text Box 5">
          <a:extLst>
            <a:ext uri="{FF2B5EF4-FFF2-40B4-BE49-F238E27FC236}">
              <a16:creationId xmlns:a16="http://schemas.microsoft.com/office/drawing/2014/main" id="{3D8A5012-A101-49B3-9747-B48A5AFB697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08" name="Text Box 5">
          <a:extLst>
            <a:ext uri="{FF2B5EF4-FFF2-40B4-BE49-F238E27FC236}">
              <a16:creationId xmlns:a16="http://schemas.microsoft.com/office/drawing/2014/main" id="{F367B263-2CAA-4975-9F04-7ACEB113D98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09" name="Text Box 5">
          <a:extLst>
            <a:ext uri="{FF2B5EF4-FFF2-40B4-BE49-F238E27FC236}">
              <a16:creationId xmlns:a16="http://schemas.microsoft.com/office/drawing/2014/main" id="{6D128BCC-2A14-495F-B786-703CD9A4252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10" name="Text Box 5">
          <a:extLst>
            <a:ext uri="{FF2B5EF4-FFF2-40B4-BE49-F238E27FC236}">
              <a16:creationId xmlns:a16="http://schemas.microsoft.com/office/drawing/2014/main" id="{5B50C380-F764-4673-9C66-830F2371F12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11" name="Text Box 5">
          <a:extLst>
            <a:ext uri="{FF2B5EF4-FFF2-40B4-BE49-F238E27FC236}">
              <a16:creationId xmlns:a16="http://schemas.microsoft.com/office/drawing/2014/main" id="{4FFD8149-84FC-45DD-87E9-A2B2D79A3BE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12" name="Text Box 5">
          <a:extLst>
            <a:ext uri="{FF2B5EF4-FFF2-40B4-BE49-F238E27FC236}">
              <a16:creationId xmlns:a16="http://schemas.microsoft.com/office/drawing/2014/main" id="{CE8B7B76-6AB1-4D7C-BB4A-FA1C57A46E3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13" name="Text Box 5">
          <a:extLst>
            <a:ext uri="{FF2B5EF4-FFF2-40B4-BE49-F238E27FC236}">
              <a16:creationId xmlns:a16="http://schemas.microsoft.com/office/drawing/2014/main" id="{4531A019-71B5-4297-9DB6-BD986C1A87C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14" name="Text Box 5">
          <a:extLst>
            <a:ext uri="{FF2B5EF4-FFF2-40B4-BE49-F238E27FC236}">
              <a16:creationId xmlns:a16="http://schemas.microsoft.com/office/drawing/2014/main" id="{D9D6E580-7DC0-41C8-B3C9-944F92C564E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15" name="Text Box 5">
          <a:extLst>
            <a:ext uri="{FF2B5EF4-FFF2-40B4-BE49-F238E27FC236}">
              <a16:creationId xmlns:a16="http://schemas.microsoft.com/office/drawing/2014/main" id="{79346D2A-B046-43C7-80CB-5CCF44FF953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16" name="Text Box 5">
          <a:extLst>
            <a:ext uri="{FF2B5EF4-FFF2-40B4-BE49-F238E27FC236}">
              <a16:creationId xmlns:a16="http://schemas.microsoft.com/office/drawing/2014/main" id="{55983F19-78E6-4906-A04F-F5FF74AD9F5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17" name="Text Box 5">
          <a:extLst>
            <a:ext uri="{FF2B5EF4-FFF2-40B4-BE49-F238E27FC236}">
              <a16:creationId xmlns:a16="http://schemas.microsoft.com/office/drawing/2014/main" id="{519BEF5D-BCA2-4FF1-86C5-426B4E8A7EB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18" name="Text Box 5">
          <a:extLst>
            <a:ext uri="{FF2B5EF4-FFF2-40B4-BE49-F238E27FC236}">
              <a16:creationId xmlns:a16="http://schemas.microsoft.com/office/drawing/2014/main" id="{098235DA-0E64-4010-A03C-D695FC3984A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19" name="Text Box 5">
          <a:extLst>
            <a:ext uri="{FF2B5EF4-FFF2-40B4-BE49-F238E27FC236}">
              <a16:creationId xmlns:a16="http://schemas.microsoft.com/office/drawing/2014/main" id="{4687F2DD-769D-4DAF-A3AE-E366C75E0EC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20" name="Text Box 5">
          <a:extLst>
            <a:ext uri="{FF2B5EF4-FFF2-40B4-BE49-F238E27FC236}">
              <a16:creationId xmlns:a16="http://schemas.microsoft.com/office/drawing/2014/main" id="{B589F569-97F3-4FE4-8DE9-BF9BF7B839B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021" name="Text Box 5">
          <a:extLst>
            <a:ext uri="{FF2B5EF4-FFF2-40B4-BE49-F238E27FC236}">
              <a16:creationId xmlns:a16="http://schemas.microsoft.com/office/drawing/2014/main" id="{BD3021D7-667B-4CAA-BA58-E7261F564425}"/>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022" name="Text Box 5">
          <a:extLst>
            <a:ext uri="{FF2B5EF4-FFF2-40B4-BE49-F238E27FC236}">
              <a16:creationId xmlns:a16="http://schemas.microsoft.com/office/drawing/2014/main" id="{82B7773C-4C0A-479B-817F-E3FD246EA4CB}"/>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023" name="Text Box 5">
          <a:extLst>
            <a:ext uri="{FF2B5EF4-FFF2-40B4-BE49-F238E27FC236}">
              <a16:creationId xmlns:a16="http://schemas.microsoft.com/office/drawing/2014/main" id="{30F42FB9-321F-4CB3-8B69-E1B37C55C999}"/>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024" name="Text Box 5">
          <a:extLst>
            <a:ext uri="{FF2B5EF4-FFF2-40B4-BE49-F238E27FC236}">
              <a16:creationId xmlns:a16="http://schemas.microsoft.com/office/drawing/2014/main" id="{F805D32A-F9FA-4C5B-9D1F-FE66C6ED0AFC}"/>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25" name="Text Box 5">
          <a:extLst>
            <a:ext uri="{FF2B5EF4-FFF2-40B4-BE49-F238E27FC236}">
              <a16:creationId xmlns:a16="http://schemas.microsoft.com/office/drawing/2014/main" id="{6CADBA00-9638-4045-BCD0-447341C1BBA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26" name="Text Box 5">
          <a:extLst>
            <a:ext uri="{FF2B5EF4-FFF2-40B4-BE49-F238E27FC236}">
              <a16:creationId xmlns:a16="http://schemas.microsoft.com/office/drawing/2014/main" id="{E44F06BA-CF7C-4DC9-B520-829FE9D1C32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27" name="Text Box 5">
          <a:extLst>
            <a:ext uri="{FF2B5EF4-FFF2-40B4-BE49-F238E27FC236}">
              <a16:creationId xmlns:a16="http://schemas.microsoft.com/office/drawing/2014/main" id="{3F0FE2AE-5AF6-423D-AC17-6BA0B7B01F6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28" name="Text Box 5">
          <a:extLst>
            <a:ext uri="{FF2B5EF4-FFF2-40B4-BE49-F238E27FC236}">
              <a16:creationId xmlns:a16="http://schemas.microsoft.com/office/drawing/2014/main" id="{7387D111-EF08-42FF-9598-152026A884D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29" name="Text Box 5">
          <a:extLst>
            <a:ext uri="{FF2B5EF4-FFF2-40B4-BE49-F238E27FC236}">
              <a16:creationId xmlns:a16="http://schemas.microsoft.com/office/drawing/2014/main" id="{09E6FDB7-B143-407A-A8F2-43D83A61747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30" name="Text Box 5">
          <a:extLst>
            <a:ext uri="{FF2B5EF4-FFF2-40B4-BE49-F238E27FC236}">
              <a16:creationId xmlns:a16="http://schemas.microsoft.com/office/drawing/2014/main" id="{560CD1D4-7B10-45BC-8D13-B24D27D3B91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31" name="Text Box 5">
          <a:extLst>
            <a:ext uri="{FF2B5EF4-FFF2-40B4-BE49-F238E27FC236}">
              <a16:creationId xmlns:a16="http://schemas.microsoft.com/office/drawing/2014/main" id="{52A05FF8-F0D0-4D1E-8A1E-22C1738EC24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32" name="Text Box 5">
          <a:extLst>
            <a:ext uri="{FF2B5EF4-FFF2-40B4-BE49-F238E27FC236}">
              <a16:creationId xmlns:a16="http://schemas.microsoft.com/office/drawing/2014/main" id="{41CAB164-3323-4DDE-BE76-AC2A7315B71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33" name="Text Box 5">
          <a:extLst>
            <a:ext uri="{FF2B5EF4-FFF2-40B4-BE49-F238E27FC236}">
              <a16:creationId xmlns:a16="http://schemas.microsoft.com/office/drawing/2014/main" id="{DC48E55A-40DE-45A5-8777-5347EFC7D64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34" name="Text Box 5">
          <a:extLst>
            <a:ext uri="{FF2B5EF4-FFF2-40B4-BE49-F238E27FC236}">
              <a16:creationId xmlns:a16="http://schemas.microsoft.com/office/drawing/2014/main" id="{EDC166F6-D933-4A33-8D85-08418E1C127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35" name="Text Box 5">
          <a:extLst>
            <a:ext uri="{FF2B5EF4-FFF2-40B4-BE49-F238E27FC236}">
              <a16:creationId xmlns:a16="http://schemas.microsoft.com/office/drawing/2014/main" id="{CA0FEDFE-158F-4CD6-BD06-3D4F3AB90A5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36" name="Text Box 5">
          <a:extLst>
            <a:ext uri="{FF2B5EF4-FFF2-40B4-BE49-F238E27FC236}">
              <a16:creationId xmlns:a16="http://schemas.microsoft.com/office/drawing/2014/main" id="{72259A89-7050-489D-A5C7-010D40427DF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37" name="Text Box 5">
          <a:extLst>
            <a:ext uri="{FF2B5EF4-FFF2-40B4-BE49-F238E27FC236}">
              <a16:creationId xmlns:a16="http://schemas.microsoft.com/office/drawing/2014/main" id="{2EB182EB-A268-4FDE-BDCB-F4411191D9E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38" name="Text Box 5">
          <a:extLst>
            <a:ext uri="{FF2B5EF4-FFF2-40B4-BE49-F238E27FC236}">
              <a16:creationId xmlns:a16="http://schemas.microsoft.com/office/drawing/2014/main" id="{D43FA406-66F9-4B02-9DE4-73EC61F25D9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39" name="Text Box 5">
          <a:extLst>
            <a:ext uri="{FF2B5EF4-FFF2-40B4-BE49-F238E27FC236}">
              <a16:creationId xmlns:a16="http://schemas.microsoft.com/office/drawing/2014/main" id="{549043E7-8E04-404B-B37E-D5070EB4B1C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40" name="Text Box 5">
          <a:extLst>
            <a:ext uri="{FF2B5EF4-FFF2-40B4-BE49-F238E27FC236}">
              <a16:creationId xmlns:a16="http://schemas.microsoft.com/office/drawing/2014/main" id="{515500D5-033E-46AA-BCEE-3121DB238CD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41" name="Text Box 5">
          <a:extLst>
            <a:ext uri="{FF2B5EF4-FFF2-40B4-BE49-F238E27FC236}">
              <a16:creationId xmlns:a16="http://schemas.microsoft.com/office/drawing/2014/main" id="{744D1861-9E75-47ED-B196-85AF4783FCF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42" name="Text Box 5">
          <a:extLst>
            <a:ext uri="{FF2B5EF4-FFF2-40B4-BE49-F238E27FC236}">
              <a16:creationId xmlns:a16="http://schemas.microsoft.com/office/drawing/2014/main" id="{C64C0A1C-D722-44AB-B468-70BFA3EDD1D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43" name="Text Box 5">
          <a:extLst>
            <a:ext uri="{FF2B5EF4-FFF2-40B4-BE49-F238E27FC236}">
              <a16:creationId xmlns:a16="http://schemas.microsoft.com/office/drawing/2014/main" id="{0E68A9FB-2D12-4A72-BF4B-9E0FE16CB28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44" name="Text Box 5">
          <a:extLst>
            <a:ext uri="{FF2B5EF4-FFF2-40B4-BE49-F238E27FC236}">
              <a16:creationId xmlns:a16="http://schemas.microsoft.com/office/drawing/2014/main" id="{707A83C8-4B9D-466C-BB16-4917F791C0C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45" name="Text Box 5">
          <a:extLst>
            <a:ext uri="{FF2B5EF4-FFF2-40B4-BE49-F238E27FC236}">
              <a16:creationId xmlns:a16="http://schemas.microsoft.com/office/drawing/2014/main" id="{D1392E43-87F1-4B55-BC27-C8318830F17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46" name="Text Box 5">
          <a:extLst>
            <a:ext uri="{FF2B5EF4-FFF2-40B4-BE49-F238E27FC236}">
              <a16:creationId xmlns:a16="http://schemas.microsoft.com/office/drawing/2014/main" id="{D6EC0785-0A0D-4E22-9065-3C3D990F690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47" name="Text Box 5">
          <a:extLst>
            <a:ext uri="{FF2B5EF4-FFF2-40B4-BE49-F238E27FC236}">
              <a16:creationId xmlns:a16="http://schemas.microsoft.com/office/drawing/2014/main" id="{A0064B7D-BAC1-4A1C-8B6A-36300B02CED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48" name="Text Box 5">
          <a:extLst>
            <a:ext uri="{FF2B5EF4-FFF2-40B4-BE49-F238E27FC236}">
              <a16:creationId xmlns:a16="http://schemas.microsoft.com/office/drawing/2014/main" id="{318655B8-D3B6-464D-8339-8FF3B847533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49" name="Text Box 5">
          <a:extLst>
            <a:ext uri="{FF2B5EF4-FFF2-40B4-BE49-F238E27FC236}">
              <a16:creationId xmlns:a16="http://schemas.microsoft.com/office/drawing/2014/main" id="{F4F70A6F-CE4F-4629-864B-1BD42EF8129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50" name="Text Box 5">
          <a:extLst>
            <a:ext uri="{FF2B5EF4-FFF2-40B4-BE49-F238E27FC236}">
              <a16:creationId xmlns:a16="http://schemas.microsoft.com/office/drawing/2014/main" id="{66F20AF6-F7E8-46CA-82A6-723E406E3D8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51" name="Text Box 5">
          <a:extLst>
            <a:ext uri="{FF2B5EF4-FFF2-40B4-BE49-F238E27FC236}">
              <a16:creationId xmlns:a16="http://schemas.microsoft.com/office/drawing/2014/main" id="{7540B97B-C835-49CD-A1E1-5443909B85F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52" name="Text Box 5">
          <a:extLst>
            <a:ext uri="{FF2B5EF4-FFF2-40B4-BE49-F238E27FC236}">
              <a16:creationId xmlns:a16="http://schemas.microsoft.com/office/drawing/2014/main" id="{4BF55A4A-9EE3-4A8C-A53D-D13F7D2F4D6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53" name="Text Box 5">
          <a:extLst>
            <a:ext uri="{FF2B5EF4-FFF2-40B4-BE49-F238E27FC236}">
              <a16:creationId xmlns:a16="http://schemas.microsoft.com/office/drawing/2014/main" id="{A8564EF0-5F97-406F-8A76-9A5CD6C60BF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54" name="Text Box 5">
          <a:extLst>
            <a:ext uri="{FF2B5EF4-FFF2-40B4-BE49-F238E27FC236}">
              <a16:creationId xmlns:a16="http://schemas.microsoft.com/office/drawing/2014/main" id="{A321BBEA-E44E-4F58-9009-33CB1EB1B5B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55" name="Text Box 5">
          <a:extLst>
            <a:ext uri="{FF2B5EF4-FFF2-40B4-BE49-F238E27FC236}">
              <a16:creationId xmlns:a16="http://schemas.microsoft.com/office/drawing/2014/main" id="{002E2A9A-BE0D-4DD0-8D67-97AAF397E54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56" name="Text Box 5">
          <a:extLst>
            <a:ext uri="{FF2B5EF4-FFF2-40B4-BE49-F238E27FC236}">
              <a16:creationId xmlns:a16="http://schemas.microsoft.com/office/drawing/2014/main" id="{789D3163-77F1-4391-A788-71B9F46DF75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57" name="Text Box 5">
          <a:extLst>
            <a:ext uri="{FF2B5EF4-FFF2-40B4-BE49-F238E27FC236}">
              <a16:creationId xmlns:a16="http://schemas.microsoft.com/office/drawing/2014/main" id="{230E9FC2-0699-44C4-AF97-F5C431FB0F3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58" name="Text Box 5">
          <a:extLst>
            <a:ext uri="{FF2B5EF4-FFF2-40B4-BE49-F238E27FC236}">
              <a16:creationId xmlns:a16="http://schemas.microsoft.com/office/drawing/2014/main" id="{CC405BD5-036E-463A-9F4A-730C99E50C2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59" name="Text Box 5">
          <a:extLst>
            <a:ext uri="{FF2B5EF4-FFF2-40B4-BE49-F238E27FC236}">
              <a16:creationId xmlns:a16="http://schemas.microsoft.com/office/drawing/2014/main" id="{80B78337-2C99-40D4-960D-9EAB63545AC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60" name="Text Box 5">
          <a:extLst>
            <a:ext uri="{FF2B5EF4-FFF2-40B4-BE49-F238E27FC236}">
              <a16:creationId xmlns:a16="http://schemas.microsoft.com/office/drawing/2014/main" id="{C7F98C5A-E5A5-4F1A-95EF-6642497D7B8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61" name="Text Box 5">
          <a:extLst>
            <a:ext uri="{FF2B5EF4-FFF2-40B4-BE49-F238E27FC236}">
              <a16:creationId xmlns:a16="http://schemas.microsoft.com/office/drawing/2014/main" id="{40AAB3A1-BAAD-4E5B-B5B7-4422F6AFC2D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62" name="Text Box 5">
          <a:extLst>
            <a:ext uri="{FF2B5EF4-FFF2-40B4-BE49-F238E27FC236}">
              <a16:creationId xmlns:a16="http://schemas.microsoft.com/office/drawing/2014/main" id="{03C4E926-BB3C-4B5F-A257-48FEF225FB9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63" name="Text Box 5">
          <a:extLst>
            <a:ext uri="{FF2B5EF4-FFF2-40B4-BE49-F238E27FC236}">
              <a16:creationId xmlns:a16="http://schemas.microsoft.com/office/drawing/2014/main" id="{40F969F5-68F2-466E-9426-443F912E7CF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64" name="Text Box 5">
          <a:extLst>
            <a:ext uri="{FF2B5EF4-FFF2-40B4-BE49-F238E27FC236}">
              <a16:creationId xmlns:a16="http://schemas.microsoft.com/office/drawing/2014/main" id="{101689A6-8E67-4B72-B665-5E829278213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65" name="Text Box 5">
          <a:extLst>
            <a:ext uri="{FF2B5EF4-FFF2-40B4-BE49-F238E27FC236}">
              <a16:creationId xmlns:a16="http://schemas.microsoft.com/office/drawing/2014/main" id="{21EA476F-133B-4429-92C5-EB26AA6E733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66" name="Text Box 5">
          <a:extLst>
            <a:ext uri="{FF2B5EF4-FFF2-40B4-BE49-F238E27FC236}">
              <a16:creationId xmlns:a16="http://schemas.microsoft.com/office/drawing/2014/main" id="{4EC3BD2B-9F02-44E5-8CC8-B477734A8C3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067" name="Text Box 5">
          <a:extLst>
            <a:ext uri="{FF2B5EF4-FFF2-40B4-BE49-F238E27FC236}">
              <a16:creationId xmlns:a16="http://schemas.microsoft.com/office/drawing/2014/main" id="{AB272E9F-2829-4FCB-A706-3C6AA489444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068" name="Text Box 5">
          <a:extLst>
            <a:ext uri="{FF2B5EF4-FFF2-40B4-BE49-F238E27FC236}">
              <a16:creationId xmlns:a16="http://schemas.microsoft.com/office/drawing/2014/main" id="{20DAC3EA-F9D4-400E-94A9-BF68D5811EF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069" name="Text Box 5">
          <a:extLst>
            <a:ext uri="{FF2B5EF4-FFF2-40B4-BE49-F238E27FC236}">
              <a16:creationId xmlns:a16="http://schemas.microsoft.com/office/drawing/2014/main" id="{01822CB7-A368-437F-96B3-0FA1B0DB9FE3}"/>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070" name="Text Box 5">
          <a:extLst>
            <a:ext uri="{FF2B5EF4-FFF2-40B4-BE49-F238E27FC236}">
              <a16:creationId xmlns:a16="http://schemas.microsoft.com/office/drawing/2014/main" id="{F6A6989B-5377-45B0-B4BC-5436F2260783}"/>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071" name="Text Box 5">
          <a:extLst>
            <a:ext uri="{FF2B5EF4-FFF2-40B4-BE49-F238E27FC236}">
              <a16:creationId xmlns:a16="http://schemas.microsoft.com/office/drawing/2014/main" id="{BCD5E78D-4546-4A38-B037-707D9EAA092D}"/>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072" name="Text Box 5">
          <a:extLst>
            <a:ext uri="{FF2B5EF4-FFF2-40B4-BE49-F238E27FC236}">
              <a16:creationId xmlns:a16="http://schemas.microsoft.com/office/drawing/2014/main" id="{2D3235CF-BAEE-47B4-B700-C1E9CE1780FE}"/>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73" name="Text Box 5">
          <a:extLst>
            <a:ext uri="{FF2B5EF4-FFF2-40B4-BE49-F238E27FC236}">
              <a16:creationId xmlns:a16="http://schemas.microsoft.com/office/drawing/2014/main" id="{5EFD65C1-FED9-4BBD-9974-AE50B08505E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74" name="Text Box 5">
          <a:extLst>
            <a:ext uri="{FF2B5EF4-FFF2-40B4-BE49-F238E27FC236}">
              <a16:creationId xmlns:a16="http://schemas.microsoft.com/office/drawing/2014/main" id="{A7E09F38-42B0-425D-BEE1-0C054F52C35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75" name="Text Box 5">
          <a:extLst>
            <a:ext uri="{FF2B5EF4-FFF2-40B4-BE49-F238E27FC236}">
              <a16:creationId xmlns:a16="http://schemas.microsoft.com/office/drawing/2014/main" id="{2C8A0A35-3A34-4187-A622-3F57010BE64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76" name="Text Box 5">
          <a:extLst>
            <a:ext uri="{FF2B5EF4-FFF2-40B4-BE49-F238E27FC236}">
              <a16:creationId xmlns:a16="http://schemas.microsoft.com/office/drawing/2014/main" id="{EAA7E168-E2F6-4E9C-B271-7B62A326C45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77" name="Text Box 5">
          <a:extLst>
            <a:ext uri="{FF2B5EF4-FFF2-40B4-BE49-F238E27FC236}">
              <a16:creationId xmlns:a16="http://schemas.microsoft.com/office/drawing/2014/main" id="{2A92C644-FF14-4AFA-AA08-808C4EE16E2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78" name="Text Box 5">
          <a:extLst>
            <a:ext uri="{FF2B5EF4-FFF2-40B4-BE49-F238E27FC236}">
              <a16:creationId xmlns:a16="http://schemas.microsoft.com/office/drawing/2014/main" id="{F64AF742-23FC-4C8E-BAB9-5B7B88C88DE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79" name="Text Box 5">
          <a:extLst>
            <a:ext uri="{FF2B5EF4-FFF2-40B4-BE49-F238E27FC236}">
              <a16:creationId xmlns:a16="http://schemas.microsoft.com/office/drawing/2014/main" id="{74756724-B11A-4346-BEA9-A9135809CCF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80" name="Text Box 5">
          <a:extLst>
            <a:ext uri="{FF2B5EF4-FFF2-40B4-BE49-F238E27FC236}">
              <a16:creationId xmlns:a16="http://schemas.microsoft.com/office/drawing/2014/main" id="{D989FAA8-4EB0-41EE-AAB3-EF666535027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81" name="Text Box 5">
          <a:extLst>
            <a:ext uri="{FF2B5EF4-FFF2-40B4-BE49-F238E27FC236}">
              <a16:creationId xmlns:a16="http://schemas.microsoft.com/office/drawing/2014/main" id="{6468BF6D-1B90-49C9-9F5C-FE7F9AC17A8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82" name="Text Box 5">
          <a:extLst>
            <a:ext uri="{FF2B5EF4-FFF2-40B4-BE49-F238E27FC236}">
              <a16:creationId xmlns:a16="http://schemas.microsoft.com/office/drawing/2014/main" id="{260386A2-9934-463F-BF32-B047768337F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83" name="Text Box 5">
          <a:extLst>
            <a:ext uri="{FF2B5EF4-FFF2-40B4-BE49-F238E27FC236}">
              <a16:creationId xmlns:a16="http://schemas.microsoft.com/office/drawing/2014/main" id="{F0D6FB97-D773-4B69-BCCE-E4051997D42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84" name="Text Box 5">
          <a:extLst>
            <a:ext uri="{FF2B5EF4-FFF2-40B4-BE49-F238E27FC236}">
              <a16:creationId xmlns:a16="http://schemas.microsoft.com/office/drawing/2014/main" id="{74FBF8F1-A8D7-4A13-B3CF-9035CCD3893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85" name="Text Box 5">
          <a:extLst>
            <a:ext uri="{FF2B5EF4-FFF2-40B4-BE49-F238E27FC236}">
              <a16:creationId xmlns:a16="http://schemas.microsoft.com/office/drawing/2014/main" id="{1B47B652-2A9C-49DB-9B86-FF9A60FBD70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86" name="Text Box 5">
          <a:extLst>
            <a:ext uri="{FF2B5EF4-FFF2-40B4-BE49-F238E27FC236}">
              <a16:creationId xmlns:a16="http://schemas.microsoft.com/office/drawing/2014/main" id="{1D949B7A-B99F-475D-9285-8F60E6E014B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87" name="Text Box 5">
          <a:extLst>
            <a:ext uri="{FF2B5EF4-FFF2-40B4-BE49-F238E27FC236}">
              <a16:creationId xmlns:a16="http://schemas.microsoft.com/office/drawing/2014/main" id="{9B0EBB5B-E45F-4184-AC1C-3503BC92FCD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88" name="Text Box 5">
          <a:extLst>
            <a:ext uri="{FF2B5EF4-FFF2-40B4-BE49-F238E27FC236}">
              <a16:creationId xmlns:a16="http://schemas.microsoft.com/office/drawing/2014/main" id="{C48B2441-D9D2-402C-B86C-3C55478AC4D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89" name="Text Box 5">
          <a:extLst>
            <a:ext uri="{FF2B5EF4-FFF2-40B4-BE49-F238E27FC236}">
              <a16:creationId xmlns:a16="http://schemas.microsoft.com/office/drawing/2014/main" id="{23DCC624-81A5-4B3D-ACEB-22FACE02204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90" name="Text Box 5">
          <a:extLst>
            <a:ext uri="{FF2B5EF4-FFF2-40B4-BE49-F238E27FC236}">
              <a16:creationId xmlns:a16="http://schemas.microsoft.com/office/drawing/2014/main" id="{1A805D37-0D63-4EB0-82C2-CA9D28374E4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91" name="Text Box 5">
          <a:extLst>
            <a:ext uri="{FF2B5EF4-FFF2-40B4-BE49-F238E27FC236}">
              <a16:creationId xmlns:a16="http://schemas.microsoft.com/office/drawing/2014/main" id="{564011DF-D04F-41EB-AE89-9627767BCE8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92" name="Text Box 5">
          <a:extLst>
            <a:ext uri="{FF2B5EF4-FFF2-40B4-BE49-F238E27FC236}">
              <a16:creationId xmlns:a16="http://schemas.microsoft.com/office/drawing/2014/main" id="{8DC5AFD0-3C96-4247-8953-71A910C797C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93" name="Text Box 5">
          <a:extLst>
            <a:ext uri="{FF2B5EF4-FFF2-40B4-BE49-F238E27FC236}">
              <a16:creationId xmlns:a16="http://schemas.microsoft.com/office/drawing/2014/main" id="{A4031D97-56E2-4791-98D1-71EFB623593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94" name="Text Box 5">
          <a:extLst>
            <a:ext uri="{FF2B5EF4-FFF2-40B4-BE49-F238E27FC236}">
              <a16:creationId xmlns:a16="http://schemas.microsoft.com/office/drawing/2014/main" id="{36D067D9-5B36-4947-AE76-85E74766514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95" name="Text Box 5">
          <a:extLst>
            <a:ext uri="{FF2B5EF4-FFF2-40B4-BE49-F238E27FC236}">
              <a16:creationId xmlns:a16="http://schemas.microsoft.com/office/drawing/2014/main" id="{4340A0A8-2BB3-4B2B-A78B-FC425BCBBC3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96" name="Text Box 5">
          <a:extLst>
            <a:ext uri="{FF2B5EF4-FFF2-40B4-BE49-F238E27FC236}">
              <a16:creationId xmlns:a16="http://schemas.microsoft.com/office/drawing/2014/main" id="{B6C08E51-C7C8-4FA3-8AE9-18CBE672C8A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097" name="Text Box 5">
          <a:extLst>
            <a:ext uri="{FF2B5EF4-FFF2-40B4-BE49-F238E27FC236}">
              <a16:creationId xmlns:a16="http://schemas.microsoft.com/office/drawing/2014/main" id="{D67378D7-D625-43AE-825F-E43F02EFA06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98" name="Text Box 5">
          <a:extLst>
            <a:ext uri="{FF2B5EF4-FFF2-40B4-BE49-F238E27FC236}">
              <a16:creationId xmlns:a16="http://schemas.microsoft.com/office/drawing/2014/main" id="{5366B46F-72F0-4791-A7F7-815FE253E0C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099" name="Text Box 5">
          <a:extLst>
            <a:ext uri="{FF2B5EF4-FFF2-40B4-BE49-F238E27FC236}">
              <a16:creationId xmlns:a16="http://schemas.microsoft.com/office/drawing/2014/main" id="{31C98CE7-3F26-48D3-A581-270C98DC570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00" name="Text Box 5">
          <a:extLst>
            <a:ext uri="{FF2B5EF4-FFF2-40B4-BE49-F238E27FC236}">
              <a16:creationId xmlns:a16="http://schemas.microsoft.com/office/drawing/2014/main" id="{6D421A95-0167-403F-BC16-099F31051E3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01" name="Text Box 5">
          <a:extLst>
            <a:ext uri="{FF2B5EF4-FFF2-40B4-BE49-F238E27FC236}">
              <a16:creationId xmlns:a16="http://schemas.microsoft.com/office/drawing/2014/main" id="{70D5B07C-0EAC-4D66-914D-99FDE2DF923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02" name="Text Box 5">
          <a:extLst>
            <a:ext uri="{FF2B5EF4-FFF2-40B4-BE49-F238E27FC236}">
              <a16:creationId xmlns:a16="http://schemas.microsoft.com/office/drawing/2014/main" id="{3E1D1492-7FFB-4444-81F3-742B730CEBD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03" name="Text Box 5">
          <a:extLst>
            <a:ext uri="{FF2B5EF4-FFF2-40B4-BE49-F238E27FC236}">
              <a16:creationId xmlns:a16="http://schemas.microsoft.com/office/drawing/2014/main" id="{0D4CF015-2A12-4982-BE15-CEB7321A526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04" name="Text Box 5">
          <a:extLst>
            <a:ext uri="{FF2B5EF4-FFF2-40B4-BE49-F238E27FC236}">
              <a16:creationId xmlns:a16="http://schemas.microsoft.com/office/drawing/2014/main" id="{816415DB-ACA6-49D5-A391-CE2B15B16A4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05" name="Text Box 5">
          <a:extLst>
            <a:ext uri="{FF2B5EF4-FFF2-40B4-BE49-F238E27FC236}">
              <a16:creationId xmlns:a16="http://schemas.microsoft.com/office/drawing/2014/main" id="{729A37DF-F610-45BC-866B-FC0661EA97B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06" name="Text Box 5">
          <a:extLst>
            <a:ext uri="{FF2B5EF4-FFF2-40B4-BE49-F238E27FC236}">
              <a16:creationId xmlns:a16="http://schemas.microsoft.com/office/drawing/2014/main" id="{B967F61B-F01C-4EE0-9E3A-8C4F4E10DC9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07" name="Text Box 5">
          <a:extLst>
            <a:ext uri="{FF2B5EF4-FFF2-40B4-BE49-F238E27FC236}">
              <a16:creationId xmlns:a16="http://schemas.microsoft.com/office/drawing/2014/main" id="{EC1F47B0-05DD-4ADD-ACCD-1BE73CFDE54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08" name="Text Box 5">
          <a:extLst>
            <a:ext uri="{FF2B5EF4-FFF2-40B4-BE49-F238E27FC236}">
              <a16:creationId xmlns:a16="http://schemas.microsoft.com/office/drawing/2014/main" id="{80D73055-EF9D-4263-88BE-22AF59E33F5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09" name="Text Box 5">
          <a:extLst>
            <a:ext uri="{FF2B5EF4-FFF2-40B4-BE49-F238E27FC236}">
              <a16:creationId xmlns:a16="http://schemas.microsoft.com/office/drawing/2014/main" id="{D17069C0-782F-4198-B20D-86A5AE566B4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10" name="Text Box 5">
          <a:extLst>
            <a:ext uri="{FF2B5EF4-FFF2-40B4-BE49-F238E27FC236}">
              <a16:creationId xmlns:a16="http://schemas.microsoft.com/office/drawing/2014/main" id="{192B0594-E26A-40CA-B189-6B2BFDFFC2A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11" name="Text Box 5">
          <a:extLst>
            <a:ext uri="{FF2B5EF4-FFF2-40B4-BE49-F238E27FC236}">
              <a16:creationId xmlns:a16="http://schemas.microsoft.com/office/drawing/2014/main" id="{26A4975E-7FFC-4B7C-A800-A2BA6776E54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12" name="Text Box 5">
          <a:extLst>
            <a:ext uri="{FF2B5EF4-FFF2-40B4-BE49-F238E27FC236}">
              <a16:creationId xmlns:a16="http://schemas.microsoft.com/office/drawing/2014/main" id="{296A72C2-6052-4081-A1D2-39B5AB5A027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13" name="Text Box 5">
          <a:extLst>
            <a:ext uri="{FF2B5EF4-FFF2-40B4-BE49-F238E27FC236}">
              <a16:creationId xmlns:a16="http://schemas.microsoft.com/office/drawing/2014/main" id="{63A45ACF-E814-44AB-9D34-6F872AB6AFD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14" name="Text Box 5">
          <a:extLst>
            <a:ext uri="{FF2B5EF4-FFF2-40B4-BE49-F238E27FC236}">
              <a16:creationId xmlns:a16="http://schemas.microsoft.com/office/drawing/2014/main" id="{3C672342-D8FB-49F2-A37C-565408B9A67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115" name="Text Box 5">
          <a:extLst>
            <a:ext uri="{FF2B5EF4-FFF2-40B4-BE49-F238E27FC236}">
              <a16:creationId xmlns:a16="http://schemas.microsoft.com/office/drawing/2014/main" id="{776E926C-96EC-4353-8608-D7AB7ED6CE7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116" name="Text Box 5">
          <a:extLst>
            <a:ext uri="{FF2B5EF4-FFF2-40B4-BE49-F238E27FC236}">
              <a16:creationId xmlns:a16="http://schemas.microsoft.com/office/drawing/2014/main" id="{ED531ED8-75D1-4716-A3E5-0599C367A77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117" name="Text Box 5">
          <a:extLst>
            <a:ext uri="{FF2B5EF4-FFF2-40B4-BE49-F238E27FC236}">
              <a16:creationId xmlns:a16="http://schemas.microsoft.com/office/drawing/2014/main" id="{69A553F1-0750-4A8E-B497-FEA17FC0ED8F}"/>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118" name="Text Box 5">
          <a:extLst>
            <a:ext uri="{FF2B5EF4-FFF2-40B4-BE49-F238E27FC236}">
              <a16:creationId xmlns:a16="http://schemas.microsoft.com/office/drawing/2014/main" id="{F3B52D9D-2251-41D7-AB82-547AF9F1217A}"/>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119" name="Text Box 5">
          <a:extLst>
            <a:ext uri="{FF2B5EF4-FFF2-40B4-BE49-F238E27FC236}">
              <a16:creationId xmlns:a16="http://schemas.microsoft.com/office/drawing/2014/main" id="{08538407-E97B-434F-8D49-D11EF42F7AE4}"/>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120" name="Text Box 5">
          <a:extLst>
            <a:ext uri="{FF2B5EF4-FFF2-40B4-BE49-F238E27FC236}">
              <a16:creationId xmlns:a16="http://schemas.microsoft.com/office/drawing/2014/main" id="{D77ACEFE-32B0-4654-BEA5-5CC973DE36A9}"/>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21" name="Text Box 5">
          <a:extLst>
            <a:ext uri="{FF2B5EF4-FFF2-40B4-BE49-F238E27FC236}">
              <a16:creationId xmlns:a16="http://schemas.microsoft.com/office/drawing/2014/main" id="{457F1E26-2230-4879-BEDB-753B7C4C7A1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22" name="Text Box 5">
          <a:extLst>
            <a:ext uri="{FF2B5EF4-FFF2-40B4-BE49-F238E27FC236}">
              <a16:creationId xmlns:a16="http://schemas.microsoft.com/office/drawing/2014/main" id="{C92CC3F1-0853-41EE-AB62-350A3800D1B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23" name="Text Box 5">
          <a:extLst>
            <a:ext uri="{FF2B5EF4-FFF2-40B4-BE49-F238E27FC236}">
              <a16:creationId xmlns:a16="http://schemas.microsoft.com/office/drawing/2014/main" id="{605EE44D-A73C-4A7E-A5C1-4BB0C00972D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24" name="Text Box 5">
          <a:extLst>
            <a:ext uri="{FF2B5EF4-FFF2-40B4-BE49-F238E27FC236}">
              <a16:creationId xmlns:a16="http://schemas.microsoft.com/office/drawing/2014/main" id="{02B541AE-42A9-4ADD-9AD8-CAFBC9FAD47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25" name="Text Box 5">
          <a:extLst>
            <a:ext uri="{FF2B5EF4-FFF2-40B4-BE49-F238E27FC236}">
              <a16:creationId xmlns:a16="http://schemas.microsoft.com/office/drawing/2014/main" id="{E5DC24B3-27ED-44A0-BD00-A16B957E2FD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26" name="Text Box 5">
          <a:extLst>
            <a:ext uri="{FF2B5EF4-FFF2-40B4-BE49-F238E27FC236}">
              <a16:creationId xmlns:a16="http://schemas.microsoft.com/office/drawing/2014/main" id="{C6009369-49E8-45C8-9FE4-D39B34F8784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27" name="Text Box 5">
          <a:extLst>
            <a:ext uri="{FF2B5EF4-FFF2-40B4-BE49-F238E27FC236}">
              <a16:creationId xmlns:a16="http://schemas.microsoft.com/office/drawing/2014/main" id="{BBA696A5-229E-4E9E-89F0-04BD5E8C7E5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28" name="Text Box 5">
          <a:extLst>
            <a:ext uri="{FF2B5EF4-FFF2-40B4-BE49-F238E27FC236}">
              <a16:creationId xmlns:a16="http://schemas.microsoft.com/office/drawing/2014/main" id="{3E616787-B44B-41AB-978B-B82DD6A079A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29" name="Text Box 5">
          <a:extLst>
            <a:ext uri="{FF2B5EF4-FFF2-40B4-BE49-F238E27FC236}">
              <a16:creationId xmlns:a16="http://schemas.microsoft.com/office/drawing/2014/main" id="{B24CCCD4-5DA0-4129-9726-38EAEE9AAE4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30" name="Text Box 5">
          <a:extLst>
            <a:ext uri="{FF2B5EF4-FFF2-40B4-BE49-F238E27FC236}">
              <a16:creationId xmlns:a16="http://schemas.microsoft.com/office/drawing/2014/main" id="{CD928693-CE27-4A40-85FA-CF00F717197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31" name="Text Box 5">
          <a:extLst>
            <a:ext uri="{FF2B5EF4-FFF2-40B4-BE49-F238E27FC236}">
              <a16:creationId xmlns:a16="http://schemas.microsoft.com/office/drawing/2014/main" id="{05AA798D-5229-44F7-AF6A-BFDDA70E333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32" name="Text Box 5">
          <a:extLst>
            <a:ext uri="{FF2B5EF4-FFF2-40B4-BE49-F238E27FC236}">
              <a16:creationId xmlns:a16="http://schemas.microsoft.com/office/drawing/2014/main" id="{B36DACC9-4D6C-4965-8C47-D7AE9684E14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33" name="Text Box 5">
          <a:extLst>
            <a:ext uri="{FF2B5EF4-FFF2-40B4-BE49-F238E27FC236}">
              <a16:creationId xmlns:a16="http://schemas.microsoft.com/office/drawing/2014/main" id="{BCA31A3E-E0E2-47F2-973D-D4A6ADDD3B7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34" name="Text Box 5">
          <a:extLst>
            <a:ext uri="{FF2B5EF4-FFF2-40B4-BE49-F238E27FC236}">
              <a16:creationId xmlns:a16="http://schemas.microsoft.com/office/drawing/2014/main" id="{A0D3A168-87D8-4049-A542-DE2873F9046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35" name="Text Box 5">
          <a:extLst>
            <a:ext uri="{FF2B5EF4-FFF2-40B4-BE49-F238E27FC236}">
              <a16:creationId xmlns:a16="http://schemas.microsoft.com/office/drawing/2014/main" id="{36F1411F-7FF0-461B-970C-E77F92390DB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36" name="Text Box 5">
          <a:extLst>
            <a:ext uri="{FF2B5EF4-FFF2-40B4-BE49-F238E27FC236}">
              <a16:creationId xmlns:a16="http://schemas.microsoft.com/office/drawing/2014/main" id="{1DB2AB00-7302-4C26-8161-547F0991D8F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37" name="Text Box 5">
          <a:extLst>
            <a:ext uri="{FF2B5EF4-FFF2-40B4-BE49-F238E27FC236}">
              <a16:creationId xmlns:a16="http://schemas.microsoft.com/office/drawing/2014/main" id="{CCF1F9BB-8E11-40C7-95F7-B505B97CDFE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38" name="Text Box 5">
          <a:extLst>
            <a:ext uri="{FF2B5EF4-FFF2-40B4-BE49-F238E27FC236}">
              <a16:creationId xmlns:a16="http://schemas.microsoft.com/office/drawing/2014/main" id="{29F00CCB-6102-4662-BECD-075DDB5CA98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39" name="Text Box 5">
          <a:extLst>
            <a:ext uri="{FF2B5EF4-FFF2-40B4-BE49-F238E27FC236}">
              <a16:creationId xmlns:a16="http://schemas.microsoft.com/office/drawing/2014/main" id="{74FB54CB-415E-463B-8C57-F2183CFFBB8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40" name="Text Box 5">
          <a:extLst>
            <a:ext uri="{FF2B5EF4-FFF2-40B4-BE49-F238E27FC236}">
              <a16:creationId xmlns:a16="http://schemas.microsoft.com/office/drawing/2014/main" id="{C44D49CD-8D97-4AA9-AE7F-9DF66878C53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41" name="Text Box 5">
          <a:extLst>
            <a:ext uri="{FF2B5EF4-FFF2-40B4-BE49-F238E27FC236}">
              <a16:creationId xmlns:a16="http://schemas.microsoft.com/office/drawing/2014/main" id="{9B8455BC-1A16-4277-A8F9-A49D103D35E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42" name="Text Box 5">
          <a:extLst>
            <a:ext uri="{FF2B5EF4-FFF2-40B4-BE49-F238E27FC236}">
              <a16:creationId xmlns:a16="http://schemas.microsoft.com/office/drawing/2014/main" id="{A9F4EB8A-D40F-4242-ACF0-84A4ADF7807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43" name="Text Box 5">
          <a:extLst>
            <a:ext uri="{FF2B5EF4-FFF2-40B4-BE49-F238E27FC236}">
              <a16:creationId xmlns:a16="http://schemas.microsoft.com/office/drawing/2014/main" id="{43C865AA-C355-44F9-8CE3-180C1AB38D8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44" name="Text Box 5">
          <a:extLst>
            <a:ext uri="{FF2B5EF4-FFF2-40B4-BE49-F238E27FC236}">
              <a16:creationId xmlns:a16="http://schemas.microsoft.com/office/drawing/2014/main" id="{35BC0E08-CB68-4980-A961-6F419A078E4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45" name="Text Box 5">
          <a:extLst>
            <a:ext uri="{FF2B5EF4-FFF2-40B4-BE49-F238E27FC236}">
              <a16:creationId xmlns:a16="http://schemas.microsoft.com/office/drawing/2014/main" id="{897D03AE-9819-42B2-B872-96405ACEB95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46" name="Text Box 5">
          <a:extLst>
            <a:ext uri="{FF2B5EF4-FFF2-40B4-BE49-F238E27FC236}">
              <a16:creationId xmlns:a16="http://schemas.microsoft.com/office/drawing/2014/main" id="{FD19B2E7-2534-4159-989F-03E97A5B6B3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47" name="Text Box 5">
          <a:extLst>
            <a:ext uri="{FF2B5EF4-FFF2-40B4-BE49-F238E27FC236}">
              <a16:creationId xmlns:a16="http://schemas.microsoft.com/office/drawing/2014/main" id="{0BC9AE25-2EBF-48FA-8C6B-AB026A2DBCB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48" name="Text Box 5">
          <a:extLst>
            <a:ext uri="{FF2B5EF4-FFF2-40B4-BE49-F238E27FC236}">
              <a16:creationId xmlns:a16="http://schemas.microsoft.com/office/drawing/2014/main" id="{C4B52053-7E5F-4969-9659-40216CE0A0F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49" name="Text Box 5">
          <a:extLst>
            <a:ext uri="{FF2B5EF4-FFF2-40B4-BE49-F238E27FC236}">
              <a16:creationId xmlns:a16="http://schemas.microsoft.com/office/drawing/2014/main" id="{67E02580-2045-45E6-B4A4-D22ABDD452E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50" name="Text Box 5">
          <a:extLst>
            <a:ext uri="{FF2B5EF4-FFF2-40B4-BE49-F238E27FC236}">
              <a16:creationId xmlns:a16="http://schemas.microsoft.com/office/drawing/2014/main" id="{8A339540-63B4-47B4-B12D-F4467401DE8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51" name="Text Box 5">
          <a:extLst>
            <a:ext uri="{FF2B5EF4-FFF2-40B4-BE49-F238E27FC236}">
              <a16:creationId xmlns:a16="http://schemas.microsoft.com/office/drawing/2014/main" id="{9FAD38FF-B98B-4B0C-9E21-5BC3611845A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52" name="Text Box 5">
          <a:extLst>
            <a:ext uri="{FF2B5EF4-FFF2-40B4-BE49-F238E27FC236}">
              <a16:creationId xmlns:a16="http://schemas.microsoft.com/office/drawing/2014/main" id="{631B691E-4450-401E-9A59-7D8B11861EF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53" name="Text Box 5">
          <a:extLst>
            <a:ext uri="{FF2B5EF4-FFF2-40B4-BE49-F238E27FC236}">
              <a16:creationId xmlns:a16="http://schemas.microsoft.com/office/drawing/2014/main" id="{C59B9264-F197-428D-93AD-27516CA1467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54" name="Text Box 5">
          <a:extLst>
            <a:ext uri="{FF2B5EF4-FFF2-40B4-BE49-F238E27FC236}">
              <a16:creationId xmlns:a16="http://schemas.microsoft.com/office/drawing/2014/main" id="{F0CF974E-014D-471E-8F09-DBFDE4F1728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55" name="Text Box 5">
          <a:extLst>
            <a:ext uri="{FF2B5EF4-FFF2-40B4-BE49-F238E27FC236}">
              <a16:creationId xmlns:a16="http://schemas.microsoft.com/office/drawing/2014/main" id="{3411ED08-1719-4537-A38E-B8B6C32EC1C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56" name="Text Box 5">
          <a:extLst>
            <a:ext uri="{FF2B5EF4-FFF2-40B4-BE49-F238E27FC236}">
              <a16:creationId xmlns:a16="http://schemas.microsoft.com/office/drawing/2014/main" id="{FFD749A4-09F0-4C40-9771-6FE021B0963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57" name="Text Box 5">
          <a:extLst>
            <a:ext uri="{FF2B5EF4-FFF2-40B4-BE49-F238E27FC236}">
              <a16:creationId xmlns:a16="http://schemas.microsoft.com/office/drawing/2014/main" id="{4F910127-2EF5-4B01-91F0-CF6DD8A86AA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58" name="Text Box 5">
          <a:extLst>
            <a:ext uri="{FF2B5EF4-FFF2-40B4-BE49-F238E27FC236}">
              <a16:creationId xmlns:a16="http://schemas.microsoft.com/office/drawing/2014/main" id="{BD31FA82-BFA8-4662-8A1C-03415DACE30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59" name="Text Box 5">
          <a:extLst>
            <a:ext uri="{FF2B5EF4-FFF2-40B4-BE49-F238E27FC236}">
              <a16:creationId xmlns:a16="http://schemas.microsoft.com/office/drawing/2014/main" id="{2482D609-DBB1-46F7-A506-9A17796631F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60" name="Text Box 5">
          <a:extLst>
            <a:ext uri="{FF2B5EF4-FFF2-40B4-BE49-F238E27FC236}">
              <a16:creationId xmlns:a16="http://schemas.microsoft.com/office/drawing/2014/main" id="{E87602FC-7CA9-4E33-9CC3-A5E0AE9D572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61" name="Text Box 5">
          <a:extLst>
            <a:ext uri="{FF2B5EF4-FFF2-40B4-BE49-F238E27FC236}">
              <a16:creationId xmlns:a16="http://schemas.microsoft.com/office/drawing/2014/main" id="{415E98DB-3B29-4023-BF4E-2A7D4C74F2D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62" name="Text Box 5">
          <a:extLst>
            <a:ext uri="{FF2B5EF4-FFF2-40B4-BE49-F238E27FC236}">
              <a16:creationId xmlns:a16="http://schemas.microsoft.com/office/drawing/2014/main" id="{A4EEAF92-FB8C-4D25-AD83-BE229607812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163" name="Text Box 5">
          <a:extLst>
            <a:ext uri="{FF2B5EF4-FFF2-40B4-BE49-F238E27FC236}">
              <a16:creationId xmlns:a16="http://schemas.microsoft.com/office/drawing/2014/main" id="{22AAD74F-7D3C-4D31-A469-E11BBEBA77E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164" name="Text Box 5">
          <a:extLst>
            <a:ext uri="{FF2B5EF4-FFF2-40B4-BE49-F238E27FC236}">
              <a16:creationId xmlns:a16="http://schemas.microsoft.com/office/drawing/2014/main" id="{E6427DF4-FAF8-42A2-BBBE-3ABDD491D47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165" name="Text Box 5">
          <a:extLst>
            <a:ext uri="{FF2B5EF4-FFF2-40B4-BE49-F238E27FC236}">
              <a16:creationId xmlns:a16="http://schemas.microsoft.com/office/drawing/2014/main" id="{A81B9130-14BE-4FA5-9221-6AF4A2AF3D9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166" name="Text Box 5">
          <a:extLst>
            <a:ext uri="{FF2B5EF4-FFF2-40B4-BE49-F238E27FC236}">
              <a16:creationId xmlns:a16="http://schemas.microsoft.com/office/drawing/2014/main" id="{B36FBE8C-73F0-47B1-BA3B-261C4AB1FFF8}"/>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167" name="Text Box 5">
          <a:extLst>
            <a:ext uri="{FF2B5EF4-FFF2-40B4-BE49-F238E27FC236}">
              <a16:creationId xmlns:a16="http://schemas.microsoft.com/office/drawing/2014/main" id="{8F4581E5-B66C-40DF-9944-AADBF3BBF4A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168" name="Text Box 5">
          <a:extLst>
            <a:ext uri="{FF2B5EF4-FFF2-40B4-BE49-F238E27FC236}">
              <a16:creationId xmlns:a16="http://schemas.microsoft.com/office/drawing/2014/main" id="{97BC3F54-B147-4A7C-BF10-D40F83A0B3A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69" name="Text Box 5">
          <a:extLst>
            <a:ext uri="{FF2B5EF4-FFF2-40B4-BE49-F238E27FC236}">
              <a16:creationId xmlns:a16="http://schemas.microsoft.com/office/drawing/2014/main" id="{8EA05743-5004-4E48-ACF5-D15F7B0035D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70" name="Text Box 5">
          <a:extLst>
            <a:ext uri="{FF2B5EF4-FFF2-40B4-BE49-F238E27FC236}">
              <a16:creationId xmlns:a16="http://schemas.microsoft.com/office/drawing/2014/main" id="{5A48BAD3-2196-4F55-AAF8-E3569A5508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71" name="Text Box 5">
          <a:extLst>
            <a:ext uri="{FF2B5EF4-FFF2-40B4-BE49-F238E27FC236}">
              <a16:creationId xmlns:a16="http://schemas.microsoft.com/office/drawing/2014/main" id="{B8819749-98E7-4977-9442-7D5403BD75D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72" name="Text Box 5">
          <a:extLst>
            <a:ext uri="{FF2B5EF4-FFF2-40B4-BE49-F238E27FC236}">
              <a16:creationId xmlns:a16="http://schemas.microsoft.com/office/drawing/2014/main" id="{CC22C39F-B716-4E54-85B5-2184F8B6D0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73" name="Text Box 5">
          <a:extLst>
            <a:ext uri="{FF2B5EF4-FFF2-40B4-BE49-F238E27FC236}">
              <a16:creationId xmlns:a16="http://schemas.microsoft.com/office/drawing/2014/main" id="{542BB602-ACFD-49F9-9CCD-CE2F438287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74" name="Text Box 5">
          <a:extLst>
            <a:ext uri="{FF2B5EF4-FFF2-40B4-BE49-F238E27FC236}">
              <a16:creationId xmlns:a16="http://schemas.microsoft.com/office/drawing/2014/main" id="{F1BAF1F8-78DF-47FB-96F2-1855C54AA5C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75" name="Text Box 5">
          <a:extLst>
            <a:ext uri="{FF2B5EF4-FFF2-40B4-BE49-F238E27FC236}">
              <a16:creationId xmlns:a16="http://schemas.microsoft.com/office/drawing/2014/main" id="{9B77798F-9607-44E9-A949-B03D8F3EC93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76" name="Text Box 5">
          <a:extLst>
            <a:ext uri="{FF2B5EF4-FFF2-40B4-BE49-F238E27FC236}">
              <a16:creationId xmlns:a16="http://schemas.microsoft.com/office/drawing/2014/main" id="{F182E0BC-8EDC-42C1-AEF4-D636F951F34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77" name="Text Box 5">
          <a:extLst>
            <a:ext uri="{FF2B5EF4-FFF2-40B4-BE49-F238E27FC236}">
              <a16:creationId xmlns:a16="http://schemas.microsoft.com/office/drawing/2014/main" id="{28060CC8-C26F-4F2E-9D9B-AF5B2E929CF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78" name="Text Box 5">
          <a:extLst>
            <a:ext uri="{FF2B5EF4-FFF2-40B4-BE49-F238E27FC236}">
              <a16:creationId xmlns:a16="http://schemas.microsoft.com/office/drawing/2014/main" id="{D2515C67-1367-4E71-B542-A09CDCC9660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79" name="Text Box 5">
          <a:extLst>
            <a:ext uri="{FF2B5EF4-FFF2-40B4-BE49-F238E27FC236}">
              <a16:creationId xmlns:a16="http://schemas.microsoft.com/office/drawing/2014/main" id="{04D54257-617E-453A-9C02-2F84A57C8C4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80" name="Text Box 5">
          <a:extLst>
            <a:ext uri="{FF2B5EF4-FFF2-40B4-BE49-F238E27FC236}">
              <a16:creationId xmlns:a16="http://schemas.microsoft.com/office/drawing/2014/main" id="{DF8247ED-1428-479B-AF59-275E69CCEE4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81" name="Text Box 5">
          <a:extLst>
            <a:ext uri="{FF2B5EF4-FFF2-40B4-BE49-F238E27FC236}">
              <a16:creationId xmlns:a16="http://schemas.microsoft.com/office/drawing/2014/main" id="{882DC727-4698-4497-92C6-33E4ACEC847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82" name="Text Box 5">
          <a:extLst>
            <a:ext uri="{FF2B5EF4-FFF2-40B4-BE49-F238E27FC236}">
              <a16:creationId xmlns:a16="http://schemas.microsoft.com/office/drawing/2014/main" id="{9A88F57C-19F5-488B-8D37-2B2E40D7846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83" name="Text Box 5">
          <a:extLst>
            <a:ext uri="{FF2B5EF4-FFF2-40B4-BE49-F238E27FC236}">
              <a16:creationId xmlns:a16="http://schemas.microsoft.com/office/drawing/2014/main" id="{08A328D5-3C4E-4F6A-98E3-C09FE1F7256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84" name="Text Box 5">
          <a:extLst>
            <a:ext uri="{FF2B5EF4-FFF2-40B4-BE49-F238E27FC236}">
              <a16:creationId xmlns:a16="http://schemas.microsoft.com/office/drawing/2014/main" id="{FB317044-E0DE-4B91-8504-F15A9D92A8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85" name="Text Box 5">
          <a:extLst>
            <a:ext uri="{FF2B5EF4-FFF2-40B4-BE49-F238E27FC236}">
              <a16:creationId xmlns:a16="http://schemas.microsoft.com/office/drawing/2014/main" id="{D40F5CB2-503E-4784-A439-2935336F94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86" name="Text Box 5">
          <a:extLst>
            <a:ext uri="{FF2B5EF4-FFF2-40B4-BE49-F238E27FC236}">
              <a16:creationId xmlns:a16="http://schemas.microsoft.com/office/drawing/2014/main" id="{C3E62E47-192B-489F-905D-501AD45E62D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87" name="Text Box 5">
          <a:extLst>
            <a:ext uri="{FF2B5EF4-FFF2-40B4-BE49-F238E27FC236}">
              <a16:creationId xmlns:a16="http://schemas.microsoft.com/office/drawing/2014/main" id="{7CBB8474-1084-4809-9F9C-CE165CC9A67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88" name="Text Box 5">
          <a:extLst>
            <a:ext uri="{FF2B5EF4-FFF2-40B4-BE49-F238E27FC236}">
              <a16:creationId xmlns:a16="http://schemas.microsoft.com/office/drawing/2014/main" id="{CBB52309-186F-4275-BE3D-4C5BA17F4A7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89" name="Text Box 5">
          <a:extLst>
            <a:ext uri="{FF2B5EF4-FFF2-40B4-BE49-F238E27FC236}">
              <a16:creationId xmlns:a16="http://schemas.microsoft.com/office/drawing/2014/main" id="{1FCCEC50-BC59-48F4-9DCD-2FC998739C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90" name="Text Box 5">
          <a:extLst>
            <a:ext uri="{FF2B5EF4-FFF2-40B4-BE49-F238E27FC236}">
              <a16:creationId xmlns:a16="http://schemas.microsoft.com/office/drawing/2014/main" id="{3897557E-DEC2-45A8-9623-278EB93574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91" name="Text Box 5">
          <a:extLst>
            <a:ext uri="{FF2B5EF4-FFF2-40B4-BE49-F238E27FC236}">
              <a16:creationId xmlns:a16="http://schemas.microsoft.com/office/drawing/2014/main" id="{55D54668-DAAA-4872-9DAD-63ED721F210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92" name="Text Box 5">
          <a:extLst>
            <a:ext uri="{FF2B5EF4-FFF2-40B4-BE49-F238E27FC236}">
              <a16:creationId xmlns:a16="http://schemas.microsoft.com/office/drawing/2014/main" id="{E79DA620-DFD8-40A4-8BE6-007E68199B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93" name="Text Box 5">
          <a:extLst>
            <a:ext uri="{FF2B5EF4-FFF2-40B4-BE49-F238E27FC236}">
              <a16:creationId xmlns:a16="http://schemas.microsoft.com/office/drawing/2014/main" id="{4B6FFEBB-CCE2-43B0-9E21-75A65240FA6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94" name="Text Box 5">
          <a:extLst>
            <a:ext uri="{FF2B5EF4-FFF2-40B4-BE49-F238E27FC236}">
              <a16:creationId xmlns:a16="http://schemas.microsoft.com/office/drawing/2014/main" id="{24B6F18E-F040-40A3-8CDA-5B8CA90181E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95" name="Text Box 5">
          <a:extLst>
            <a:ext uri="{FF2B5EF4-FFF2-40B4-BE49-F238E27FC236}">
              <a16:creationId xmlns:a16="http://schemas.microsoft.com/office/drawing/2014/main" id="{D8BF143A-FBC4-419A-8F27-375ADF5523A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96" name="Text Box 5">
          <a:extLst>
            <a:ext uri="{FF2B5EF4-FFF2-40B4-BE49-F238E27FC236}">
              <a16:creationId xmlns:a16="http://schemas.microsoft.com/office/drawing/2014/main" id="{C03E0CD4-D12A-4495-9010-A0CD45D0938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197" name="Text Box 5">
          <a:extLst>
            <a:ext uri="{FF2B5EF4-FFF2-40B4-BE49-F238E27FC236}">
              <a16:creationId xmlns:a16="http://schemas.microsoft.com/office/drawing/2014/main" id="{69FBB72A-13C0-44B0-B988-34C7B2378DC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98" name="Text Box 5">
          <a:extLst>
            <a:ext uri="{FF2B5EF4-FFF2-40B4-BE49-F238E27FC236}">
              <a16:creationId xmlns:a16="http://schemas.microsoft.com/office/drawing/2014/main" id="{5F67D252-BFD5-4B22-A0E8-91AE164597B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199" name="Text Box 5">
          <a:extLst>
            <a:ext uri="{FF2B5EF4-FFF2-40B4-BE49-F238E27FC236}">
              <a16:creationId xmlns:a16="http://schemas.microsoft.com/office/drawing/2014/main" id="{3BC86FD1-E603-4D23-9283-5E9E665917E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00" name="Text Box 5">
          <a:extLst>
            <a:ext uri="{FF2B5EF4-FFF2-40B4-BE49-F238E27FC236}">
              <a16:creationId xmlns:a16="http://schemas.microsoft.com/office/drawing/2014/main" id="{E3F2A7FE-A600-472F-B443-E57279A67FB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01" name="Text Box 5">
          <a:extLst>
            <a:ext uri="{FF2B5EF4-FFF2-40B4-BE49-F238E27FC236}">
              <a16:creationId xmlns:a16="http://schemas.microsoft.com/office/drawing/2014/main" id="{CC9B68CB-8881-4984-B862-D1A196831D0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02" name="Text Box 5">
          <a:extLst>
            <a:ext uri="{FF2B5EF4-FFF2-40B4-BE49-F238E27FC236}">
              <a16:creationId xmlns:a16="http://schemas.microsoft.com/office/drawing/2014/main" id="{9B1FEFCE-EA74-44AB-A742-F247D7FD2D7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03" name="Text Box 5">
          <a:extLst>
            <a:ext uri="{FF2B5EF4-FFF2-40B4-BE49-F238E27FC236}">
              <a16:creationId xmlns:a16="http://schemas.microsoft.com/office/drawing/2014/main" id="{41044CD5-CBE7-41F2-A1A5-7F25A51FE0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04" name="Text Box 5">
          <a:extLst>
            <a:ext uri="{FF2B5EF4-FFF2-40B4-BE49-F238E27FC236}">
              <a16:creationId xmlns:a16="http://schemas.microsoft.com/office/drawing/2014/main" id="{5D8A7E14-0B80-424C-A665-3FE4FAE7824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05" name="Text Box 5">
          <a:extLst>
            <a:ext uri="{FF2B5EF4-FFF2-40B4-BE49-F238E27FC236}">
              <a16:creationId xmlns:a16="http://schemas.microsoft.com/office/drawing/2014/main" id="{8B86CBB4-58D4-4A69-8946-208E345C5C5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06" name="Text Box 5">
          <a:extLst>
            <a:ext uri="{FF2B5EF4-FFF2-40B4-BE49-F238E27FC236}">
              <a16:creationId xmlns:a16="http://schemas.microsoft.com/office/drawing/2014/main" id="{EA42571E-2332-485E-AA24-9C9D7353350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07" name="Text Box 5">
          <a:extLst>
            <a:ext uri="{FF2B5EF4-FFF2-40B4-BE49-F238E27FC236}">
              <a16:creationId xmlns:a16="http://schemas.microsoft.com/office/drawing/2014/main" id="{B1B45A88-3A57-4721-A3CE-1F35DC554B4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08" name="Text Box 5">
          <a:extLst>
            <a:ext uri="{FF2B5EF4-FFF2-40B4-BE49-F238E27FC236}">
              <a16:creationId xmlns:a16="http://schemas.microsoft.com/office/drawing/2014/main" id="{6745CF70-32FE-4FFC-BDDA-09138D21B5D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09" name="Text Box 5">
          <a:extLst>
            <a:ext uri="{FF2B5EF4-FFF2-40B4-BE49-F238E27FC236}">
              <a16:creationId xmlns:a16="http://schemas.microsoft.com/office/drawing/2014/main" id="{E06B96C6-FF78-494D-8966-36AC20CAEF8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10" name="Text Box 5">
          <a:extLst>
            <a:ext uri="{FF2B5EF4-FFF2-40B4-BE49-F238E27FC236}">
              <a16:creationId xmlns:a16="http://schemas.microsoft.com/office/drawing/2014/main" id="{6DE0ED9D-143C-4107-ADFA-090229D31E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11" name="Text Box 5">
          <a:extLst>
            <a:ext uri="{FF2B5EF4-FFF2-40B4-BE49-F238E27FC236}">
              <a16:creationId xmlns:a16="http://schemas.microsoft.com/office/drawing/2014/main" id="{A7598285-BBDA-47D4-9DE7-2EEEB2B3A99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12" name="Text Box 5">
          <a:extLst>
            <a:ext uri="{FF2B5EF4-FFF2-40B4-BE49-F238E27FC236}">
              <a16:creationId xmlns:a16="http://schemas.microsoft.com/office/drawing/2014/main" id="{9E7A92BD-9059-457D-8FD2-7F47891FB30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213" name="Text Box 5">
          <a:extLst>
            <a:ext uri="{FF2B5EF4-FFF2-40B4-BE49-F238E27FC236}">
              <a16:creationId xmlns:a16="http://schemas.microsoft.com/office/drawing/2014/main" id="{5E8F481E-BD28-4291-B3B5-B85E995F508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214" name="Text Box 5">
          <a:extLst>
            <a:ext uri="{FF2B5EF4-FFF2-40B4-BE49-F238E27FC236}">
              <a16:creationId xmlns:a16="http://schemas.microsoft.com/office/drawing/2014/main" id="{804F76D5-04DB-449E-BF56-7A03F41381CA}"/>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215" name="Text Box 5">
          <a:extLst>
            <a:ext uri="{FF2B5EF4-FFF2-40B4-BE49-F238E27FC236}">
              <a16:creationId xmlns:a16="http://schemas.microsoft.com/office/drawing/2014/main" id="{933C098F-3BFF-4361-A2E6-F0AC5DBB2FF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216" name="Text Box 5">
          <a:extLst>
            <a:ext uri="{FF2B5EF4-FFF2-40B4-BE49-F238E27FC236}">
              <a16:creationId xmlns:a16="http://schemas.microsoft.com/office/drawing/2014/main" id="{83D42FDF-85C3-4524-8CB4-9038F82D8724}"/>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17" name="Text Box 5">
          <a:extLst>
            <a:ext uri="{FF2B5EF4-FFF2-40B4-BE49-F238E27FC236}">
              <a16:creationId xmlns:a16="http://schemas.microsoft.com/office/drawing/2014/main" id="{10EC34EF-1C98-4ADE-B4AA-6462C71D3E3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18" name="Text Box 5">
          <a:extLst>
            <a:ext uri="{FF2B5EF4-FFF2-40B4-BE49-F238E27FC236}">
              <a16:creationId xmlns:a16="http://schemas.microsoft.com/office/drawing/2014/main" id="{9F8CFF90-B612-40A1-96BE-5D1C57D561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19" name="Text Box 5">
          <a:extLst>
            <a:ext uri="{FF2B5EF4-FFF2-40B4-BE49-F238E27FC236}">
              <a16:creationId xmlns:a16="http://schemas.microsoft.com/office/drawing/2014/main" id="{39EFB30D-0F4B-47D2-A36D-BCF23847482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20" name="Text Box 5">
          <a:extLst>
            <a:ext uri="{FF2B5EF4-FFF2-40B4-BE49-F238E27FC236}">
              <a16:creationId xmlns:a16="http://schemas.microsoft.com/office/drawing/2014/main" id="{F544A976-B841-4390-A042-F0C16EA6030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21" name="Text Box 5">
          <a:extLst>
            <a:ext uri="{FF2B5EF4-FFF2-40B4-BE49-F238E27FC236}">
              <a16:creationId xmlns:a16="http://schemas.microsoft.com/office/drawing/2014/main" id="{F036F2CD-4A12-4D94-B6FC-99E6D89878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22" name="Text Box 5">
          <a:extLst>
            <a:ext uri="{FF2B5EF4-FFF2-40B4-BE49-F238E27FC236}">
              <a16:creationId xmlns:a16="http://schemas.microsoft.com/office/drawing/2014/main" id="{0D3BCBB9-5867-4374-BD5E-83AC884F93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23" name="Text Box 5">
          <a:extLst>
            <a:ext uri="{FF2B5EF4-FFF2-40B4-BE49-F238E27FC236}">
              <a16:creationId xmlns:a16="http://schemas.microsoft.com/office/drawing/2014/main" id="{256E88C5-EBC5-40AB-B7F0-29752CBC03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24" name="Text Box 5">
          <a:extLst>
            <a:ext uri="{FF2B5EF4-FFF2-40B4-BE49-F238E27FC236}">
              <a16:creationId xmlns:a16="http://schemas.microsoft.com/office/drawing/2014/main" id="{6566358F-370C-4994-876B-6311E49DCEE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25" name="Text Box 5">
          <a:extLst>
            <a:ext uri="{FF2B5EF4-FFF2-40B4-BE49-F238E27FC236}">
              <a16:creationId xmlns:a16="http://schemas.microsoft.com/office/drawing/2014/main" id="{8FC41E5A-727C-458C-B05A-D34CCFE21E6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26" name="Text Box 5">
          <a:extLst>
            <a:ext uri="{FF2B5EF4-FFF2-40B4-BE49-F238E27FC236}">
              <a16:creationId xmlns:a16="http://schemas.microsoft.com/office/drawing/2014/main" id="{5ACF32E8-34B4-442B-BF8D-4B1D00CDF68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27" name="Text Box 5">
          <a:extLst>
            <a:ext uri="{FF2B5EF4-FFF2-40B4-BE49-F238E27FC236}">
              <a16:creationId xmlns:a16="http://schemas.microsoft.com/office/drawing/2014/main" id="{6F8F9264-F1AD-4C5D-A601-B1FEE0ADEC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28" name="Text Box 5">
          <a:extLst>
            <a:ext uri="{FF2B5EF4-FFF2-40B4-BE49-F238E27FC236}">
              <a16:creationId xmlns:a16="http://schemas.microsoft.com/office/drawing/2014/main" id="{02714C3B-9819-4EB7-9DA6-1910F6A7AF5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29" name="Text Box 5">
          <a:extLst>
            <a:ext uri="{FF2B5EF4-FFF2-40B4-BE49-F238E27FC236}">
              <a16:creationId xmlns:a16="http://schemas.microsoft.com/office/drawing/2014/main" id="{7D08BAD3-E33A-43DA-BC5B-56EDFAF7694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30" name="Text Box 5">
          <a:extLst>
            <a:ext uri="{FF2B5EF4-FFF2-40B4-BE49-F238E27FC236}">
              <a16:creationId xmlns:a16="http://schemas.microsoft.com/office/drawing/2014/main" id="{06A6D5B8-3F63-426B-BCF7-E1DC513E9BE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31" name="Text Box 5">
          <a:extLst>
            <a:ext uri="{FF2B5EF4-FFF2-40B4-BE49-F238E27FC236}">
              <a16:creationId xmlns:a16="http://schemas.microsoft.com/office/drawing/2014/main" id="{EDE16181-8A68-47A2-8A97-697B62803A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32" name="Text Box 5">
          <a:extLst>
            <a:ext uri="{FF2B5EF4-FFF2-40B4-BE49-F238E27FC236}">
              <a16:creationId xmlns:a16="http://schemas.microsoft.com/office/drawing/2014/main" id="{1E540174-AF64-4909-9F12-6ABEC3FA12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33" name="Text Box 5">
          <a:extLst>
            <a:ext uri="{FF2B5EF4-FFF2-40B4-BE49-F238E27FC236}">
              <a16:creationId xmlns:a16="http://schemas.microsoft.com/office/drawing/2014/main" id="{3ACD8151-30C1-463E-BA3B-AE9DE34AEBF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34" name="Text Box 5">
          <a:extLst>
            <a:ext uri="{FF2B5EF4-FFF2-40B4-BE49-F238E27FC236}">
              <a16:creationId xmlns:a16="http://schemas.microsoft.com/office/drawing/2014/main" id="{256F2A9D-996C-4693-B9C8-B166E8C05BB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35" name="Text Box 5">
          <a:extLst>
            <a:ext uri="{FF2B5EF4-FFF2-40B4-BE49-F238E27FC236}">
              <a16:creationId xmlns:a16="http://schemas.microsoft.com/office/drawing/2014/main" id="{12778724-2A52-4514-A691-113FC6C416C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36" name="Text Box 5">
          <a:extLst>
            <a:ext uri="{FF2B5EF4-FFF2-40B4-BE49-F238E27FC236}">
              <a16:creationId xmlns:a16="http://schemas.microsoft.com/office/drawing/2014/main" id="{25C127CF-4D15-41B7-B9F5-293E9BF208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37" name="Text Box 5">
          <a:extLst>
            <a:ext uri="{FF2B5EF4-FFF2-40B4-BE49-F238E27FC236}">
              <a16:creationId xmlns:a16="http://schemas.microsoft.com/office/drawing/2014/main" id="{14F898D9-7B81-482A-9F4E-08088F4836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38" name="Text Box 5">
          <a:extLst>
            <a:ext uri="{FF2B5EF4-FFF2-40B4-BE49-F238E27FC236}">
              <a16:creationId xmlns:a16="http://schemas.microsoft.com/office/drawing/2014/main" id="{5D613520-1B6D-4867-A735-7A44EEEB452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39" name="Text Box 5">
          <a:extLst>
            <a:ext uri="{FF2B5EF4-FFF2-40B4-BE49-F238E27FC236}">
              <a16:creationId xmlns:a16="http://schemas.microsoft.com/office/drawing/2014/main" id="{F7666356-0314-4284-8279-0D6F2BE3B4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40" name="Text Box 5">
          <a:extLst>
            <a:ext uri="{FF2B5EF4-FFF2-40B4-BE49-F238E27FC236}">
              <a16:creationId xmlns:a16="http://schemas.microsoft.com/office/drawing/2014/main" id="{11C3AAA8-A9D2-4284-AC4B-351608121A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41" name="Text Box 5">
          <a:extLst>
            <a:ext uri="{FF2B5EF4-FFF2-40B4-BE49-F238E27FC236}">
              <a16:creationId xmlns:a16="http://schemas.microsoft.com/office/drawing/2014/main" id="{DE019CC7-CFB5-4254-A4CF-39A8576A194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42" name="Text Box 5">
          <a:extLst>
            <a:ext uri="{FF2B5EF4-FFF2-40B4-BE49-F238E27FC236}">
              <a16:creationId xmlns:a16="http://schemas.microsoft.com/office/drawing/2014/main" id="{26BADD8B-0C85-4480-A0AD-1D8C62C09F2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43" name="Text Box 5">
          <a:extLst>
            <a:ext uri="{FF2B5EF4-FFF2-40B4-BE49-F238E27FC236}">
              <a16:creationId xmlns:a16="http://schemas.microsoft.com/office/drawing/2014/main" id="{55796E92-149B-4CCA-8B5F-33B3F241B40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44" name="Text Box 5">
          <a:extLst>
            <a:ext uri="{FF2B5EF4-FFF2-40B4-BE49-F238E27FC236}">
              <a16:creationId xmlns:a16="http://schemas.microsoft.com/office/drawing/2014/main" id="{B2C32C6E-F93F-4820-921A-4E8FE70F619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45" name="Text Box 5">
          <a:extLst>
            <a:ext uri="{FF2B5EF4-FFF2-40B4-BE49-F238E27FC236}">
              <a16:creationId xmlns:a16="http://schemas.microsoft.com/office/drawing/2014/main" id="{C5AF48BF-42E0-4528-B845-9AA2C962FF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46" name="Text Box 5">
          <a:extLst>
            <a:ext uri="{FF2B5EF4-FFF2-40B4-BE49-F238E27FC236}">
              <a16:creationId xmlns:a16="http://schemas.microsoft.com/office/drawing/2014/main" id="{023F523A-328E-414C-8799-F6DFC12D5AD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47" name="Text Box 5">
          <a:extLst>
            <a:ext uri="{FF2B5EF4-FFF2-40B4-BE49-F238E27FC236}">
              <a16:creationId xmlns:a16="http://schemas.microsoft.com/office/drawing/2014/main" id="{66633262-06E1-41E0-B336-CECF944143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48" name="Text Box 5">
          <a:extLst>
            <a:ext uri="{FF2B5EF4-FFF2-40B4-BE49-F238E27FC236}">
              <a16:creationId xmlns:a16="http://schemas.microsoft.com/office/drawing/2014/main" id="{988844C2-DA5D-4EB7-B868-84DC6BA43A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49" name="Text Box 5">
          <a:extLst>
            <a:ext uri="{FF2B5EF4-FFF2-40B4-BE49-F238E27FC236}">
              <a16:creationId xmlns:a16="http://schemas.microsoft.com/office/drawing/2014/main" id="{84734806-EEA7-4F39-9C25-1CE3C21989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50" name="Text Box 5">
          <a:extLst>
            <a:ext uri="{FF2B5EF4-FFF2-40B4-BE49-F238E27FC236}">
              <a16:creationId xmlns:a16="http://schemas.microsoft.com/office/drawing/2014/main" id="{5A0092E9-A83A-479F-84BD-5357640FD0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51" name="Text Box 5">
          <a:extLst>
            <a:ext uri="{FF2B5EF4-FFF2-40B4-BE49-F238E27FC236}">
              <a16:creationId xmlns:a16="http://schemas.microsoft.com/office/drawing/2014/main" id="{6EF7F098-3BAE-487D-87D4-6A16BDABFE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52" name="Text Box 5">
          <a:extLst>
            <a:ext uri="{FF2B5EF4-FFF2-40B4-BE49-F238E27FC236}">
              <a16:creationId xmlns:a16="http://schemas.microsoft.com/office/drawing/2014/main" id="{BBBDBE59-0468-4C34-B8E0-E751E13D8DA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53" name="Text Box 5">
          <a:extLst>
            <a:ext uri="{FF2B5EF4-FFF2-40B4-BE49-F238E27FC236}">
              <a16:creationId xmlns:a16="http://schemas.microsoft.com/office/drawing/2014/main" id="{3C6CA348-1EF1-4802-8FAF-9A7BA68A042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54" name="Text Box 5">
          <a:extLst>
            <a:ext uri="{FF2B5EF4-FFF2-40B4-BE49-F238E27FC236}">
              <a16:creationId xmlns:a16="http://schemas.microsoft.com/office/drawing/2014/main" id="{C914E279-211E-4148-BDE1-C5FF8DD04EB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55" name="Text Box 5">
          <a:extLst>
            <a:ext uri="{FF2B5EF4-FFF2-40B4-BE49-F238E27FC236}">
              <a16:creationId xmlns:a16="http://schemas.microsoft.com/office/drawing/2014/main" id="{75B3CD6A-5357-4345-8C3B-FC4DBC650C9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56" name="Text Box 5">
          <a:extLst>
            <a:ext uri="{FF2B5EF4-FFF2-40B4-BE49-F238E27FC236}">
              <a16:creationId xmlns:a16="http://schemas.microsoft.com/office/drawing/2014/main" id="{5CEE0C90-30B8-4972-A292-96F6C1B1098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57" name="Text Box 5">
          <a:extLst>
            <a:ext uri="{FF2B5EF4-FFF2-40B4-BE49-F238E27FC236}">
              <a16:creationId xmlns:a16="http://schemas.microsoft.com/office/drawing/2014/main" id="{EEDD7AAB-E106-469D-9CFB-88A8DF9945C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58" name="Text Box 5">
          <a:extLst>
            <a:ext uri="{FF2B5EF4-FFF2-40B4-BE49-F238E27FC236}">
              <a16:creationId xmlns:a16="http://schemas.microsoft.com/office/drawing/2014/main" id="{15BBCD78-C324-4C9F-A0E0-47FBA540C92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59" name="Text Box 5">
          <a:extLst>
            <a:ext uri="{FF2B5EF4-FFF2-40B4-BE49-F238E27FC236}">
              <a16:creationId xmlns:a16="http://schemas.microsoft.com/office/drawing/2014/main" id="{D6093E92-BCBE-46F5-A9CD-ECC0BE5767F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60" name="Text Box 5">
          <a:extLst>
            <a:ext uri="{FF2B5EF4-FFF2-40B4-BE49-F238E27FC236}">
              <a16:creationId xmlns:a16="http://schemas.microsoft.com/office/drawing/2014/main" id="{DB3682B8-71FA-4BF2-8A64-EBEE61E1E31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261" name="Text Box 5">
          <a:extLst>
            <a:ext uri="{FF2B5EF4-FFF2-40B4-BE49-F238E27FC236}">
              <a16:creationId xmlns:a16="http://schemas.microsoft.com/office/drawing/2014/main" id="{2390B08F-DD4D-48B7-BB73-9EEF0F2000E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262" name="Text Box 5">
          <a:extLst>
            <a:ext uri="{FF2B5EF4-FFF2-40B4-BE49-F238E27FC236}">
              <a16:creationId xmlns:a16="http://schemas.microsoft.com/office/drawing/2014/main" id="{6A9B2D05-D388-463C-AB5D-B9234110E2DC}"/>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263" name="Text Box 5">
          <a:extLst>
            <a:ext uri="{FF2B5EF4-FFF2-40B4-BE49-F238E27FC236}">
              <a16:creationId xmlns:a16="http://schemas.microsoft.com/office/drawing/2014/main" id="{8F21242B-9EA5-4EBB-8534-798C9DC62967}"/>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264" name="Text Box 5">
          <a:extLst>
            <a:ext uri="{FF2B5EF4-FFF2-40B4-BE49-F238E27FC236}">
              <a16:creationId xmlns:a16="http://schemas.microsoft.com/office/drawing/2014/main" id="{B08A7904-950C-4D70-9BB8-DC4FE9D7566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65" name="Text Box 5">
          <a:extLst>
            <a:ext uri="{FF2B5EF4-FFF2-40B4-BE49-F238E27FC236}">
              <a16:creationId xmlns:a16="http://schemas.microsoft.com/office/drawing/2014/main" id="{06024EDF-1D97-4FB5-915C-756FAFE00FC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66" name="Text Box 5">
          <a:extLst>
            <a:ext uri="{FF2B5EF4-FFF2-40B4-BE49-F238E27FC236}">
              <a16:creationId xmlns:a16="http://schemas.microsoft.com/office/drawing/2014/main" id="{F894ECA5-7926-4336-A3BC-43C05468329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67" name="Text Box 5">
          <a:extLst>
            <a:ext uri="{FF2B5EF4-FFF2-40B4-BE49-F238E27FC236}">
              <a16:creationId xmlns:a16="http://schemas.microsoft.com/office/drawing/2014/main" id="{5797B067-2A1A-4827-97E2-F8CCAEDC643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68" name="Text Box 5">
          <a:extLst>
            <a:ext uri="{FF2B5EF4-FFF2-40B4-BE49-F238E27FC236}">
              <a16:creationId xmlns:a16="http://schemas.microsoft.com/office/drawing/2014/main" id="{063E3CAA-2BDE-4D59-A7C2-86D0AC2D16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69" name="Text Box 5">
          <a:extLst>
            <a:ext uri="{FF2B5EF4-FFF2-40B4-BE49-F238E27FC236}">
              <a16:creationId xmlns:a16="http://schemas.microsoft.com/office/drawing/2014/main" id="{11DDD986-59C0-463B-B954-1EB0208756C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70" name="Text Box 5">
          <a:extLst>
            <a:ext uri="{FF2B5EF4-FFF2-40B4-BE49-F238E27FC236}">
              <a16:creationId xmlns:a16="http://schemas.microsoft.com/office/drawing/2014/main" id="{647C88AE-86EE-4380-94FA-EC7B3EAD00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71" name="Text Box 5">
          <a:extLst>
            <a:ext uri="{FF2B5EF4-FFF2-40B4-BE49-F238E27FC236}">
              <a16:creationId xmlns:a16="http://schemas.microsoft.com/office/drawing/2014/main" id="{54A7EC45-D4A4-40E2-AA5B-DF8ED9DAEA7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72" name="Text Box 5">
          <a:extLst>
            <a:ext uri="{FF2B5EF4-FFF2-40B4-BE49-F238E27FC236}">
              <a16:creationId xmlns:a16="http://schemas.microsoft.com/office/drawing/2014/main" id="{B908F38C-0527-46A0-B129-38E8FAF840D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73" name="Text Box 5">
          <a:extLst>
            <a:ext uri="{FF2B5EF4-FFF2-40B4-BE49-F238E27FC236}">
              <a16:creationId xmlns:a16="http://schemas.microsoft.com/office/drawing/2014/main" id="{EB2CCF0B-DAA7-4B60-B7FD-00101CD1DDC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74" name="Text Box 5">
          <a:extLst>
            <a:ext uri="{FF2B5EF4-FFF2-40B4-BE49-F238E27FC236}">
              <a16:creationId xmlns:a16="http://schemas.microsoft.com/office/drawing/2014/main" id="{28D89D66-BF37-4E65-AB60-0F8C0D7689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75" name="Text Box 5">
          <a:extLst>
            <a:ext uri="{FF2B5EF4-FFF2-40B4-BE49-F238E27FC236}">
              <a16:creationId xmlns:a16="http://schemas.microsoft.com/office/drawing/2014/main" id="{A8922A07-4415-4CA9-8F54-ACFC651CB8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76" name="Text Box 5">
          <a:extLst>
            <a:ext uri="{FF2B5EF4-FFF2-40B4-BE49-F238E27FC236}">
              <a16:creationId xmlns:a16="http://schemas.microsoft.com/office/drawing/2014/main" id="{288591AB-A380-4456-9A31-A8CD23CC06D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77" name="Text Box 5">
          <a:extLst>
            <a:ext uri="{FF2B5EF4-FFF2-40B4-BE49-F238E27FC236}">
              <a16:creationId xmlns:a16="http://schemas.microsoft.com/office/drawing/2014/main" id="{8A88DA98-8FE2-4B1C-9139-8619799BA05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78" name="Text Box 5">
          <a:extLst>
            <a:ext uri="{FF2B5EF4-FFF2-40B4-BE49-F238E27FC236}">
              <a16:creationId xmlns:a16="http://schemas.microsoft.com/office/drawing/2014/main" id="{47C9D259-0AE2-4E54-B92A-FF3CC737AEA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79" name="Text Box 5">
          <a:extLst>
            <a:ext uri="{FF2B5EF4-FFF2-40B4-BE49-F238E27FC236}">
              <a16:creationId xmlns:a16="http://schemas.microsoft.com/office/drawing/2014/main" id="{3A90D5DE-9EE9-44B4-8F99-AD84B3B85C2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80" name="Text Box 5">
          <a:extLst>
            <a:ext uri="{FF2B5EF4-FFF2-40B4-BE49-F238E27FC236}">
              <a16:creationId xmlns:a16="http://schemas.microsoft.com/office/drawing/2014/main" id="{7E6AF78E-CE3B-4683-B2BE-84976131F4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81" name="Text Box 5">
          <a:extLst>
            <a:ext uri="{FF2B5EF4-FFF2-40B4-BE49-F238E27FC236}">
              <a16:creationId xmlns:a16="http://schemas.microsoft.com/office/drawing/2014/main" id="{9C011369-4F39-402F-BD9B-8606F99375A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82" name="Text Box 5">
          <a:extLst>
            <a:ext uri="{FF2B5EF4-FFF2-40B4-BE49-F238E27FC236}">
              <a16:creationId xmlns:a16="http://schemas.microsoft.com/office/drawing/2014/main" id="{D6529A32-FBCA-45FE-9EE4-307F34FCA3B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83" name="Text Box 5">
          <a:extLst>
            <a:ext uri="{FF2B5EF4-FFF2-40B4-BE49-F238E27FC236}">
              <a16:creationId xmlns:a16="http://schemas.microsoft.com/office/drawing/2014/main" id="{9104CC53-8FF8-4681-A757-1DBBB82C12F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84" name="Text Box 5">
          <a:extLst>
            <a:ext uri="{FF2B5EF4-FFF2-40B4-BE49-F238E27FC236}">
              <a16:creationId xmlns:a16="http://schemas.microsoft.com/office/drawing/2014/main" id="{F6CAE142-D523-47FC-9683-148EDF5D6AC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85" name="Text Box 5">
          <a:extLst>
            <a:ext uri="{FF2B5EF4-FFF2-40B4-BE49-F238E27FC236}">
              <a16:creationId xmlns:a16="http://schemas.microsoft.com/office/drawing/2014/main" id="{0EEB68AE-30D9-4478-B736-5E5EB24230C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86" name="Text Box 5">
          <a:extLst>
            <a:ext uri="{FF2B5EF4-FFF2-40B4-BE49-F238E27FC236}">
              <a16:creationId xmlns:a16="http://schemas.microsoft.com/office/drawing/2014/main" id="{F6FE6DE9-04A3-4056-A450-486F8CBB3DD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87" name="Text Box 5">
          <a:extLst>
            <a:ext uri="{FF2B5EF4-FFF2-40B4-BE49-F238E27FC236}">
              <a16:creationId xmlns:a16="http://schemas.microsoft.com/office/drawing/2014/main" id="{9AAECA3F-424F-4B67-92C0-AB1E03D6208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88" name="Text Box 5">
          <a:extLst>
            <a:ext uri="{FF2B5EF4-FFF2-40B4-BE49-F238E27FC236}">
              <a16:creationId xmlns:a16="http://schemas.microsoft.com/office/drawing/2014/main" id="{A19F8D7E-E964-4B5B-BB62-AE72E7694D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89" name="Text Box 5">
          <a:extLst>
            <a:ext uri="{FF2B5EF4-FFF2-40B4-BE49-F238E27FC236}">
              <a16:creationId xmlns:a16="http://schemas.microsoft.com/office/drawing/2014/main" id="{7B6C2E52-D53E-479F-9AE1-123CAD37E1A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90" name="Text Box 5">
          <a:extLst>
            <a:ext uri="{FF2B5EF4-FFF2-40B4-BE49-F238E27FC236}">
              <a16:creationId xmlns:a16="http://schemas.microsoft.com/office/drawing/2014/main" id="{51984A6A-C907-429B-8D25-5D1B4569C11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91" name="Text Box 5">
          <a:extLst>
            <a:ext uri="{FF2B5EF4-FFF2-40B4-BE49-F238E27FC236}">
              <a16:creationId xmlns:a16="http://schemas.microsoft.com/office/drawing/2014/main" id="{AC9F88FB-C9FA-48FA-9388-0DB07693F0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92" name="Text Box 5">
          <a:extLst>
            <a:ext uri="{FF2B5EF4-FFF2-40B4-BE49-F238E27FC236}">
              <a16:creationId xmlns:a16="http://schemas.microsoft.com/office/drawing/2014/main" id="{84E91722-064D-49D1-A45F-8C4DEB8CF30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93" name="Text Box 5">
          <a:extLst>
            <a:ext uri="{FF2B5EF4-FFF2-40B4-BE49-F238E27FC236}">
              <a16:creationId xmlns:a16="http://schemas.microsoft.com/office/drawing/2014/main" id="{D25B550B-4463-412A-9FAB-33590590C38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94" name="Text Box 5">
          <a:extLst>
            <a:ext uri="{FF2B5EF4-FFF2-40B4-BE49-F238E27FC236}">
              <a16:creationId xmlns:a16="http://schemas.microsoft.com/office/drawing/2014/main" id="{97C3927B-7471-4B5B-B183-F8F49FF60E4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95" name="Text Box 5">
          <a:extLst>
            <a:ext uri="{FF2B5EF4-FFF2-40B4-BE49-F238E27FC236}">
              <a16:creationId xmlns:a16="http://schemas.microsoft.com/office/drawing/2014/main" id="{A9B23B36-8267-47D4-A696-DAFF88AEFE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96" name="Text Box 5">
          <a:extLst>
            <a:ext uri="{FF2B5EF4-FFF2-40B4-BE49-F238E27FC236}">
              <a16:creationId xmlns:a16="http://schemas.microsoft.com/office/drawing/2014/main" id="{9F591715-6AE7-4FF6-9F8E-D29C05BE32F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297" name="Text Box 5">
          <a:extLst>
            <a:ext uri="{FF2B5EF4-FFF2-40B4-BE49-F238E27FC236}">
              <a16:creationId xmlns:a16="http://schemas.microsoft.com/office/drawing/2014/main" id="{594584F9-C025-474F-8788-0F9183376B6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98" name="Text Box 5">
          <a:extLst>
            <a:ext uri="{FF2B5EF4-FFF2-40B4-BE49-F238E27FC236}">
              <a16:creationId xmlns:a16="http://schemas.microsoft.com/office/drawing/2014/main" id="{E563B1F9-8D87-4839-8183-A4590FC79E2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299" name="Text Box 5">
          <a:extLst>
            <a:ext uri="{FF2B5EF4-FFF2-40B4-BE49-F238E27FC236}">
              <a16:creationId xmlns:a16="http://schemas.microsoft.com/office/drawing/2014/main" id="{FFCAAA42-31C2-4CE5-B1DF-315E4ABD0B8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300" name="Text Box 5">
          <a:extLst>
            <a:ext uri="{FF2B5EF4-FFF2-40B4-BE49-F238E27FC236}">
              <a16:creationId xmlns:a16="http://schemas.microsoft.com/office/drawing/2014/main" id="{39823BF4-714B-4A66-8353-8FE6AD91509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301" name="Text Box 5">
          <a:extLst>
            <a:ext uri="{FF2B5EF4-FFF2-40B4-BE49-F238E27FC236}">
              <a16:creationId xmlns:a16="http://schemas.microsoft.com/office/drawing/2014/main" id="{97B8DBDD-6006-403B-9DDE-04E28CDA190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302" name="Text Box 5">
          <a:extLst>
            <a:ext uri="{FF2B5EF4-FFF2-40B4-BE49-F238E27FC236}">
              <a16:creationId xmlns:a16="http://schemas.microsoft.com/office/drawing/2014/main" id="{B1FB21FF-EBE7-4AC2-9245-46DE0C2F586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303" name="Text Box 5">
          <a:extLst>
            <a:ext uri="{FF2B5EF4-FFF2-40B4-BE49-F238E27FC236}">
              <a16:creationId xmlns:a16="http://schemas.microsoft.com/office/drawing/2014/main" id="{6E3807AC-FCCE-489E-BC8B-FE7382F92B3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304" name="Text Box 5">
          <a:extLst>
            <a:ext uri="{FF2B5EF4-FFF2-40B4-BE49-F238E27FC236}">
              <a16:creationId xmlns:a16="http://schemas.microsoft.com/office/drawing/2014/main" id="{E50CD4E1-9F33-4514-A29F-74DCBFEF944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305" name="Text Box 5">
          <a:extLst>
            <a:ext uri="{FF2B5EF4-FFF2-40B4-BE49-F238E27FC236}">
              <a16:creationId xmlns:a16="http://schemas.microsoft.com/office/drawing/2014/main" id="{0E387950-F748-4965-9DAB-BEB53706C3C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306" name="Text Box 5">
          <a:extLst>
            <a:ext uri="{FF2B5EF4-FFF2-40B4-BE49-F238E27FC236}">
              <a16:creationId xmlns:a16="http://schemas.microsoft.com/office/drawing/2014/main" id="{CB10DBD1-77F4-4DA4-B5D3-110287AC8F3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307" name="Text Box 5">
          <a:extLst>
            <a:ext uri="{FF2B5EF4-FFF2-40B4-BE49-F238E27FC236}">
              <a16:creationId xmlns:a16="http://schemas.microsoft.com/office/drawing/2014/main" id="{9CF2B00D-9FC3-4F34-ACE1-A5194648ED7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308" name="Text Box 5">
          <a:extLst>
            <a:ext uri="{FF2B5EF4-FFF2-40B4-BE49-F238E27FC236}">
              <a16:creationId xmlns:a16="http://schemas.microsoft.com/office/drawing/2014/main" id="{4D428775-7DFB-4A02-AD8E-9AB99B7914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309" name="Text Box 5">
          <a:extLst>
            <a:ext uri="{FF2B5EF4-FFF2-40B4-BE49-F238E27FC236}">
              <a16:creationId xmlns:a16="http://schemas.microsoft.com/office/drawing/2014/main" id="{643956E9-CA86-4E4C-B514-1EBBDBB43A07}"/>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310" name="Text Box 5">
          <a:extLst>
            <a:ext uri="{FF2B5EF4-FFF2-40B4-BE49-F238E27FC236}">
              <a16:creationId xmlns:a16="http://schemas.microsoft.com/office/drawing/2014/main" id="{42992E98-B137-44C0-97AC-F8645BDBC836}"/>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311" name="Text Box 5">
          <a:extLst>
            <a:ext uri="{FF2B5EF4-FFF2-40B4-BE49-F238E27FC236}">
              <a16:creationId xmlns:a16="http://schemas.microsoft.com/office/drawing/2014/main" id="{9E062FC0-A0C5-4A6E-B724-540C920AC269}"/>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312" name="Text Box 5">
          <a:extLst>
            <a:ext uri="{FF2B5EF4-FFF2-40B4-BE49-F238E27FC236}">
              <a16:creationId xmlns:a16="http://schemas.microsoft.com/office/drawing/2014/main" id="{8D4C549B-83BB-4D5C-A327-8388C88E933C}"/>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13" name="Text Box 5">
          <a:extLst>
            <a:ext uri="{FF2B5EF4-FFF2-40B4-BE49-F238E27FC236}">
              <a16:creationId xmlns:a16="http://schemas.microsoft.com/office/drawing/2014/main" id="{2F90A4BF-4870-4451-BEAB-5FDF7CF8EB2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14" name="Text Box 5">
          <a:extLst>
            <a:ext uri="{FF2B5EF4-FFF2-40B4-BE49-F238E27FC236}">
              <a16:creationId xmlns:a16="http://schemas.microsoft.com/office/drawing/2014/main" id="{F40579FB-B797-4F6C-A77D-7420E63460F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15" name="Text Box 5">
          <a:extLst>
            <a:ext uri="{FF2B5EF4-FFF2-40B4-BE49-F238E27FC236}">
              <a16:creationId xmlns:a16="http://schemas.microsoft.com/office/drawing/2014/main" id="{E7E1E222-BFF6-49F3-919E-BF54F0523EB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16" name="Text Box 5">
          <a:extLst>
            <a:ext uri="{FF2B5EF4-FFF2-40B4-BE49-F238E27FC236}">
              <a16:creationId xmlns:a16="http://schemas.microsoft.com/office/drawing/2014/main" id="{0A39E366-0288-4742-BB6D-A336D775762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17" name="Text Box 5">
          <a:extLst>
            <a:ext uri="{FF2B5EF4-FFF2-40B4-BE49-F238E27FC236}">
              <a16:creationId xmlns:a16="http://schemas.microsoft.com/office/drawing/2014/main" id="{6D036931-E85E-49A4-B131-3440C44E985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18" name="Text Box 5">
          <a:extLst>
            <a:ext uri="{FF2B5EF4-FFF2-40B4-BE49-F238E27FC236}">
              <a16:creationId xmlns:a16="http://schemas.microsoft.com/office/drawing/2014/main" id="{BF146051-2687-4FCB-A27F-25448E0A8BB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19" name="Text Box 5">
          <a:extLst>
            <a:ext uri="{FF2B5EF4-FFF2-40B4-BE49-F238E27FC236}">
              <a16:creationId xmlns:a16="http://schemas.microsoft.com/office/drawing/2014/main" id="{49F608D6-F51A-4EF5-B705-ED14A2832C9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20" name="Text Box 5">
          <a:extLst>
            <a:ext uri="{FF2B5EF4-FFF2-40B4-BE49-F238E27FC236}">
              <a16:creationId xmlns:a16="http://schemas.microsoft.com/office/drawing/2014/main" id="{2FA6D970-BF5A-4E7C-B63D-97AC0EB38EC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21" name="Text Box 5">
          <a:extLst>
            <a:ext uri="{FF2B5EF4-FFF2-40B4-BE49-F238E27FC236}">
              <a16:creationId xmlns:a16="http://schemas.microsoft.com/office/drawing/2014/main" id="{A64B71DB-8258-4537-B19D-77570161B89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22" name="Text Box 5">
          <a:extLst>
            <a:ext uri="{FF2B5EF4-FFF2-40B4-BE49-F238E27FC236}">
              <a16:creationId xmlns:a16="http://schemas.microsoft.com/office/drawing/2014/main" id="{95D28205-9183-48BB-94F7-934499A8888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23" name="Text Box 5">
          <a:extLst>
            <a:ext uri="{FF2B5EF4-FFF2-40B4-BE49-F238E27FC236}">
              <a16:creationId xmlns:a16="http://schemas.microsoft.com/office/drawing/2014/main" id="{B28AFF6D-BAF8-4E71-B9C9-DC5A7822B36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24" name="Text Box 5">
          <a:extLst>
            <a:ext uri="{FF2B5EF4-FFF2-40B4-BE49-F238E27FC236}">
              <a16:creationId xmlns:a16="http://schemas.microsoft.com/office/drawing/2014/main" id="{E046FEF4-263C-4C8D-8908-37A8D8FA1D3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25" name="Text Box 5">
          <a:extLst>
            <a:ext uri="{FF2B5EF4-FFF2-40B4-BE49-F238E27FC236}">
              <a16:creationId xmlns:a16="http://schemas.microsoft.com/office/drawing/2014/main" id="{DF2D10EB-1EC3-4643-B393-ACBF216CA5A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26" name="Text Box 5">
          <a:extLst>
            <a:ext uri="{FF2B5EF4-FFF2-40B4-BE49-F238E27FC236}">
              <a16:creationId xmlns:a16="http://schemas.microsoft.com/office/drawing/2014/main" id="{3A2AF74F-005F-4B83-B5BA-B31E4C4A4A7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27" name="Text Box 5">
          <a:extLst>
            <a:ext uri="{FF2B5EF4-FFF2-40B4-BE49-F238E27FC236}">
              <a16:creationId xmlns:a16="http://schemas.microsoft.com/office/drawing/2014/main" id="{BC4C17BF-B96D-44C8-A47D-1ADE6F0B91E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28" name="Text Box 5">
          <a:extLst>
            <a:ext uri="{FF2B5EF4-FFF2-40B4-BE49-F238E27FC236}">
              <a16:creationId xmlns:a16="http://schemas.microsoft.com/office/drawing/2014/main" id="{F583D4A3-8533-4D48-BD6E-1548964135C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29" name="Text Box 5">
          <a:extLst>
            <a:ext uri="{FF2B5EF4-FFF2-40B4-BE49-F238E27FC236}">
              <a16:creationId xmlns:a16="http://schemas.microsoft.com/office/drawing/2014/main" id="{5BE7ED82-0725-4902-A7DD-E82C9E7DC62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30" name="Text Box 5">
          <a:extLst>
            <a:ext uri="{FF2B5EF4-FFF2-40B4-BE49-F238E27FC236}">
              <a16:creationId xmlns:a16="http://schemas.microsoft.com/office/drawing/2014/main" id="{07B0259B-C71D-427E-B0B0-A2A4F22AF36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31" name="Text Box 5">
          <a:extLst>
            <a:ext uri="{FF2B5EF4-FFF2-40B4-BE49-F238E27FC236}">
              <a16:creationId xmlns:a16="http://schemas.microsoft.com/office/drawing/2014/main" id="{2109F57B-7E1A-44EA-934F-3748BFBA6EF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32" name="Text Box 5">
          <a:extLst>
            <a:ext uri="{FF2B5EF4-FFF2-40B4-BE49-F238E27FC236}">
              <a16:creationId xmlns:a16="http://schemas.microsoft.com/office/drawing/2014/main" id="{8381EE84-D3B3-4315-B77B-FE551829CB9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33" name="Text Box 5">
          <a:extLst>
            <a:ext uri="{FF2B5EF4-FFF2-40B4-BE49-F238E27FC236}">
              <a16:creationId xmlns:a16="http://schemas.microsoft.com/office/drawing/2014/main" id="{81F00498-751D-4713-87CA-94E78AE255C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34" name="Text Box 5">
          <a:extLst>
            <a:ext uri="{FF2B5EF4-FFF2-40B4-BE49-F238E27FC236}">
              <a16:creationId xmlns:a16="http://schemas.microsoft.com/office/drawing/2014/main" id="{4FFAF5A5-9B10-4FF1-A2B7-43AE19605B1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35" name="Text Box 5">
          <a:extLst>
            <a:ext uri="{FF2B5EF4-FFF2-40B4-BE49-F238E27FC236}">
              <a16:creationId xmlns:a16="http://schemas.microsoft.com/office/drawing/2014/main" id="{FFD624A2-37B8-4061-AAD5-316B0B6DE65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36" name="Text Box 5">
          <a:extLst>
            <a:ext uri="{FF2B5EF4-FFF2-40B4-BE49-F238E27FC236}">
              <a16:creationId xmlns:a16="http://schemas.microsoft.com/office/drawing/2014/main" id="{0F5901DA-BA66-42C6-9B21-ACCD3A70CB9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37" name="Text Box 5">
          <a:extLst>
            <a:ext uri="{FF2B5EF4-FFF2-40B4-BE49-F238E27FC236}">
              <a16:creationId xmlns:a16="http://schemas.microsoft.com/office/drawing/2014/main" id="{4B6E57CB-330E-4082-B3DB-547C29353EC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38" name="Text Box 5">
          <a:extLst>
            <a:ext uri="{FF2B5EF4-FFF2-40B4-BE49-F238E27FC236}">
              <a16:creationId xmlns:a16="http://schemas.microsoft.com/office/drawing/2014/main" id="{2C5BF982-7C9B-41DE-8A91-8B3C243838D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39" name="Text Box 5">
          <a:extLst>
            <a:ext uri="{FF2B5EF4-FFF2-40B4-BE49-F238E27FC236}">
              <a16:creationId xmlns:a16="http://schemas.microsoft.com/office/drawing/2014/main" id="{E174B01B-7E98-48E1-8B1F-B48DEA7140A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40" name="Text Box 5">
          <a:extLst>
            <a:ext uri="{FF2B5EF4-FFF2-40B4-BE49-F238E27FC236}">
              <a16:creationId xmlns:a16="http://schemas.microsoft.com/office/drawing/2014/main" id="{4064B805-6A11-4394-9535-C740615B8E0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41" name="Text Box 5">
          <a:extLst>
            <a:ext uri="{FF2B5EF4-FFF2-40B4-BE49-F238E27FC236}">
              <a16:creationId xmlns:a16="http://schemas.microsoft.com/office/drawing/2014/main" id="{743F16A0-3EEC-40E4-A1E0-E2D433E1B77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42" name="Text Box 5">
          <a:extLst>
            <a:ext uri="{FF2B5EF4-FFF2-40B4-BE49-F238E27FC236}">
              <a16:creationId xmlns:a16="http://schemas.microsoft.com/office/drawing/2014/main" id="{CFCBFDF2-E40A-4E17-B7EB-186F72B57B9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43" name="Text Box 5">
          <a:extLst>
            <a:ext uri="{FF2B5EF4-FFF2-40B4-BE49-F238E27FC236}">
              <a16:creationId xmlns:a16="http://schemas.microsoft.com/office/drawing/2014/main" id="{B33F6C47-D34D-464B-AA73-FF40C7DCCA1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44" name="Text Box 5">
          <a:extLst>
            <a:ext uri="{FF2B5EF4-FFF2-40B4-BE49-F238E27FC236}">
              <a16:creationId xmlns:a16="http://schemas.microsoft.com/office/drawing/2014/main" id="{4AB8810C-2C00-42D0-BA5E-A9B12E3B738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45" name="Text Box 5">
          <a:extLst>
            <a:ext uri="{FF2B5EF4-FFF2-40B4-BE49-F238E27FC236}">
              <a16:creationId xmlns:a16="http://schemas.microsoft.com/office/drawing/2014/main" id="{F5D21AE7-C51A-4AFA-A0EE-64F821BA101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46" name="Text Box 5">
          <a:extLst>
            <a:ext uri="{FF2B5EF4-FFF2-40B4-BE49-F238E27FC236}">
              <a16:creationId xmlns:a16="http://schemas.microsoft.com/office/drawing/2014/main" id="{AF7C7BDB-DE86-4236-AE36-DB4C1728846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47" name="Text Box 5">
          <a:extLst>
            <a:ext uri="{FF2B5EF4-FFF2-40B4-BE49-F238E27FC236}">
              <a16:creationId xmlns:a16="http://schemas.microsoft.com/office/drawing/2014/main" id="{3E9D7147-21E3-4DBA-82F3-9B9B3B7E9F1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48" name="Text Box 5">
          <a:extLst>
            <a:ext uri="{FF2B5EF4-FFF2-40B4-BE49-F238E27FC236}">
              <a16:creationId xmlns:a16="http://schemas.microsoft.com/office/drawing/2014/main" id="{267FB13D-1C4A-4263-BE6F-6FEB6D31299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49" name="Text Box 5">
          <a:extLst>
            <a:ext uri="{FF2B5EF4-FFF2-40B4-BE49-F238E27FC236}">
              <a16:creationId xmlns:a16="http://schemas.microsoft.com/office/drawing/2014/main" id="{BCB28601-4AE5-450C-8C9D-BA55ADB1805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50" name="Text Box 5">
          <a:extLst>
            <a:ext uri="{FF2B5EF4-FFF2-40B4-BE49-F238E27FC236}">
              <a16:creationId xmlns:a16="http://schemas.microsoft.com/office/drawing/2014/main" id="{E27077F8-72E8-43CB-A79E-CA9101369CD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51" name="Text Box 5">
          <a:extLst>
            <a:ext uri="{FF2B5EF4-FFF2-40B4-BE49-F238E27FC236}">
              <a16:creationId xmlns:a16="http://schemas.microsoft.com/office/drawing/2014/main" id="{E7CD2B89-3647-4AC0-9A97-6EBEEC7D575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52" name="Text Box 5">
          <a:extLst>
            <a:ext uri="{FF2B5EF4-FFF2-40B4-BE49-F238E27FC236}">
              <a16:creationId xmlns:a16="http://schemas.microsoft.com/office/drawing/2014/main" id="{123DC933-B524-44E3-A34E-EDF21E6D216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53" name="Text Box 5">
          <a:extLst>
            <a:ext uri="{FF2B5EF4-FFF2-40B4-BE49-F238E27FC236}">
              <a16:creationId xmlns:a16="http://schemas.microsoft.com/office/drawing/2014/main" id="{CE406B35-58A6-4E3A-8800-E8C990D3631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54" name="Text Box 5">
          <a:extLst>
            <a:ext uri="{FF2B5EF4-FFF2-40B4-BE49-F238E27FC236}">
              <a16:creationId xmlns:a16="http://schemas.microsoft.com/office/drawing/2014/main" id="{9449EBD3-9DE5-402A-95F4-34366EF2E54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355" name="Text Box 5">
          <a:extLst>
            <a:ext uri="{FF2B5EF4-FFF2-40B4-BE49-F238E27FC236}">
              <a16:creationId xmlns:a16="http://schemas.microsoft.com/office/drawing/2014/main" id="{18855EBE-81BA-4D75-B6D7-967C3E80B9B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356" name="Text Box 5">
          <a:extLst>
            <a:ext uri="{FF2B5EF4-FFF2-40B4-BE49-F238E27FC236}">
              <a16:creationId xmlns:a16="http://schemas.microsoft.com/office/drawing/2014/main" id="{219E1F86-710C-4BF5-ADE2-9DED9D4CD6F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357" name="Text Box 5">
          <a:extLst>
            <a:ext uri="{FF2B5EF4-FFF2-40B4-BE49-F238E27FC236}">
              <a16:creationId xmlns:a16="http://schemas.microsoft.com/office/drawing/2014/main" id="{BA52F027-7E36-46DE-9B58-C513EFC67C81}"/>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358" name="Text Box 5">
          <a:extLst>
            <a:ext uri="{FF2B5EF4-FFF2-40B4-BE49-F238E27FC236}">
              <a16:creationId xmlns:a16="http://schemas.microsoft.com/office/drawing/2014/main" id="{377DE2EA-66CE-4A11-A6FF-F368F3AA54F1}"/>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359" name="Text Box 5">
          <a:extLst>
            <a:ext uri="{FF2B5EF4-FFF2-40B4-BE49-F238E27FC236}">
              <a16:creationId xmlns:a16="http://schemas.microsoft.com/office/drawing/2014/main" id="{7B24B75F-87E2-4239-8EF5-2D3AA8AC00C3}"/>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360" name="Text Box 5">
          <a:extLst>
            <a:ext uri="{FF2B5EF4-FFF2-40B4-BE49-F238E27FC236}">
              <a16:creationId xmlns:a16="http://schemas.microsoft.com/office/drawing/2014/main" id="{E79EA56E-BCF5-40CB-B120-2E75120943DA}"/>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61" name="Text Box 5">
          <a:extLst>
            <a:ext uri="{FF2B5EF4-FFF2-40B4-BE49-F238E27FC236}">
              <a16:creationId xmlns:a16="http://schemas.microsoft.com/office/drawing/2014/main" id="{353C4B49-D00D-48C8-8F0B-140AD4CA778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62" name="Text Box 5">
          <a:extLst>
            <a:ext uri="{FF2B5EF4-FFF2-40B4-BE49-F238E27FC236}">
              <a16:creationId xmlns:a16="http://schemas.microsoft.com/office/drawing/2014/main" id="{88905ED7-11BC-48B9-B493-F5F140B68E5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63" name="Text Box 5">
          <a:extLst>
            <a:ext uri="{FF2B5EF4-FFF2-40B4-BE49-F238E27FC236}">
              <a16:creationId xmlns:a16="http://schemas.microsoft.com/office/drawing/2014/main" id="{0E3D3DEF-615C-4D7C-B7D2-619785CB622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64" name="Text Box 5">
          <a:extLst>
            <a:ext uri="{FF2B5EF4-FFF2-40B4-BE49-F238E27FC236}">
              <a16:creationId xmlns:a16="http://schemas.microsoft.com/office/drawing/2014/main" id="{8416772D-35CE-4F51-8600-2FFF11BC5D2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65" name="Text Box 5">
          <a:extLst>
            <a:ext uri="{FF2B5EF4-FFF2-40B4-BE49-F238E27FC236}">
              <a16:creationId xmlns:a16="http://schemas.microsoft.com/office/drawing/2014/main" id="{6E6B67FB-11FD-4760-93D7-39381C2BC3D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66" name="Text Box 5">
          <a:extLst>
            <a:ext uri="{FF2B5EF4-FFF2-40B4-BE49-F238E27FC236}">
              <a16:creationId xmlns:a16="http://schemas.microsoft.com/office/drawing/2014/main" id="{E64759A6-65E9-4E15-857E-11D52EA3F3A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67" name="Text Box 5">
          <a:extLst>
            <a:ext uri="{FF2B5EF4-FFF2-40B4-BE49-F238E27FC236}">
              <a16:creationId xmlns:a16="http://schemas.microsoft.com/office/drawing/2014/main" id="{B5A6D957-C203-4EF6-B69F-9501FAA4C41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68" name="Text Box 5">
          <a:extLst>
            <a:ext uri="{FF2B5EF4-FFF2-40B4-BE49-F238E27FC236}">
              <a16:creationId xmlns:a16="http://schemas.microsoft.com/office/drawing/2014/main" id="{C3469C72-EB4A-4DA1-A483-47329B03EC0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69" name="Text Box 5">
          <a:extLst>
            <a:ext uri="{FF2B5EF4-FFF2-40B4-BE49-F238E27FC236}">
              <a16:creationId xmlns:a16="http://schemas.microsoft.com/office/drawing/2014/main" id="{7992C0DE-7B93-4041-91CD-943719AAEAB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70" name="Text Box 5">
          <a:extLst>
            <a:ext uri="{FF2B5EF4-FFF2-40B4-BE49-F238E27FC236}">
              <a16:creationId xmlns:a16="http://schemas.microsoft.com/office/drawing/2014/main" id="{5B4C1AC4-A827-4CB3-940D-24E1F70BD05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71" name="Text Box 5">
          <a:extLst>
            <a:ext uri="{FF2B5EF4-FFF2-40B4-BE49-F238E27FC236}">
              <a16:creationId xmlns:a16="http://schemas.microsoft.com/office/drawing/2014/main" id="{A1102B49-3D97-4734-AD28-8F836BA3D5B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72" name="Text Box 5">
          <a:extLst>
            <a:ext uri="{FF2B5EF4-FFF2-40B4-BE49-F238E27FC236}">
              <a16:creationId xmlns:a16="http://schemas.microsoft.com/office/drawing/2014/main" id="{B6D708FC-4527-45DB-89FC-C03C8F368D1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73" name="Text Box 5">
          <a:extLst>
            <a:ext uri="{FF2B5EF4-FFF2-40B4-BE49-F238E27FC236}">
              <a16:creationId xmlns:a16="http://schemas.microsoft.com/office/drawing/2014/main" id="{913F6563-7990-4EB4-ABEE-909C9B39F42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74" name="Text Box 5">
          <a:extLst>
            <a:ext uri="{FF2B5EF4-FFF2-40B4-BE49-F238E27FC236}">
              <a16:creationId xmlns:a16="http://schemas.microsoft.com/office/drawing/2014/main" id="{5F6FDB55-C82C-4D8D-9B97-1CDCBDB4FA7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75" name="Text Box 5">
          <a:extLst>
            <a:ext uri="{FF2B5EF4-FFF2-40B4-BE49-F238E27FC236}">
              <a16:creationId xmlns:a16="http://schemas.microsoft.com/office/drawing/2014/main" id="{9DD094FC-0792-4975-9F99-D151D09CA97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76" name="Text Box 5">
          <a:extLst>
            <a:ext uri="{FF2B5EF4-FFF2-40B4-BE49-F238E27FC236}">
              <a16:creationId xmlns:a16="http://schemas.microsoft.com/office/drawing/2014/main" id="{1EB3082E-B986-4C85-ACFF-9FCED3F434E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77" name="Text Box 5">
          <a:extLst>
            <a:ext uri="{FF2B5EF4-FFF2-40B4-BE49-F238E27FC236}">
              <a16:creationId xmlns:a16="http://schemas.microsoft.com/office/drawing/2014/main" id="{876AF876-81FF-4F9A-B1E3-260286C3B14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78" name="Text Box 5">
          <a:extLst>
            <a:ext uri="{FF2B5EF4-FFF2-40B4-BE49-F238E27FC236}">
              <a16:creationId xmlns:a16="http://schemas.microsoft.com/office/drawing/2014/main" id="{98323BCC-A711-4655-B238-EC9C9EF9BB5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79" name="Text Box 5">
          <a:extLst>
            <a:ext uri="{FF2B5EF4-FFF2-40B4-BE49-F238E27FC236}">
              <a16:creationId xmlns:a16="http://schemas.microsoft.com/office/drawing/2014/main" id="{E77422F3-A5D7-4F88-874B-5CFAE975B8D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80" name="Text Box 5">
          <a:extLst>
            <a:ext uri="{FF2B5EF4-FFF2-40B4-BE49-F238E27FC236}">
              <a16:creationId xmlns:a16="http://schemas.microsoft.com/office/drawing/2014/main" id="{F7E04EB2-5D5C-4E58-A915-950DB1AED21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81" name="Text Box 5">
          <a:extLst>
            <a:ext uri="{FF2B5EF4-FFF2-40B4-BE49-F238E27FC236}">
              <a16:creationId xmlns:a16="http://schemas.microsoft.com/office/drawing/2014/main" id="{790AB1EB-1145-47B2-A100-C6324F1D4E5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82" name="Text Box 5">
          <a:extLst>
            <a:ext uri="{FF2B5EF4-FFF2-40B4-BE49-F238E27FC236}">
              <a16:creationId xmlns:a16="http://schemas.microsoft.com/office/drawing/2014/main" id="{504E331D-AE8B-4A35-90CB-172CB36F67E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83" name="Text Box 5">
          <a:extLst>
            <a:ext uri="{FF2B5EF4-FFF2-40B4-BE49-F238E27FC236}">
              <a16:creationId xmlns:a16="http://schemas.microsoft.com/office/drawing/2014/main" id="{C3C4C4B5-572B-46DF-AAC4-8029A001186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84" name="Text Box 5">
          <a:extLst>
            <a:ext uri="{FF2B5EF4-FFF2-40B4-BE49-F238E27FC236}">
              <a16:creationId xmlns:a16="http://schemas.microsoft.com/office/drawing/2014/main" id="{C02904D5-0F3B-4E39-A50A-AA7A2522535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85" name="Text Box 5">
          <a:extLst>
            <a:ext uri="{FF2B5EF4-FFF2-40B4-BE49-F238E27FC236}">
              <a16:creationId xmlns:a16="http://schemas.microsoft.com/office/drawing/2014/main" id="{667A1956-F08D-4894-8974-8ADBB7375C1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86" name="Text Box 5">
          <a:extLst>
            <a:ext uri="{FF2B5EF4-FFF2-40B4-BE49-F238E27FC236}">
              <a16:creationId xmlns:a16="http://schemas.microsoft.com/office/drawing/2014/main" id="{C634F373-C520-4BBB-B9F1-075C8B6091F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87" name="Text Box 5">
          <a:extLst>
            <a:ext uri="{FF2B5EF4-FFF2-40B4-BE49-F238E27FC236}">
              <a16:creationId xmlns:a16="http://schemas.microsoft.com/office/drawing/2014/main" id="{22615061-CCBF-4D27-B198-E6A3364448A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88" name="Text Box 5">
          <a:extLst>
            <a:ext uri="{FF2B5EF4-FFF2-40B4-BE49-F238E27FC236}">
              <a16:creationId xmlns:a16="http://schemas.microsoft.com/office/drawing/2014/main" id="{9A1166AC-EBAE-4C86-B4CE-1B2A85546E8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89" name="Text Box 5">
          <a:extLst>
            <a:ext uri="{FF2B5EF4-FFF2-40B4-BE49-F238E27FC236}">
              <a16:creationId xmlns:a16="http://schemas.microsoft.com/office/drawing/2014/main" id="{BBD01F56-A1A0-4F34-89EE-B7422F56D7E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90" name="Text Box 5">
          <a:extLst>
            <a:ext uri="{FF2B5EF4-FFF2-40B4-BE49-F238E27FC236}">
              <a16:creationId xmlns:a16="http://schemas.microsoft.com/office/drawing/2014/main" id="{725A958C-588A-4666-A174-6E4627BF5BA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91" name="Text Box 5">
          <a:extLst>
            <a:ext uri="{FF2B5EF4-FFF2-40B4-BE49-F238E27FC236}">
              <a16:creationId xmlns:a16="http://schemas.microsoft.com/office/drawing/2014/main" id="{FE38E7BF-6B64-4472-893F-D5FB75C1C15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92" name="Text Box 5">
          <a:extLst>
            <a:ext uri="{FF2B5EF4-FFF2-40B4-BE49-F238E27FC236}">
              <a16:creationId xmlns:a16="http://schemas.microsoft.com/office/drawing/2014/main" id="{D1C31A27-3583-4738-B218-4F081C043BF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93" name="Text Box 5">
          <a:extLst>
            <a:ext uri="{FF2B5EF4-FFF2-40B4-BE49-F238E27FC236}">
              <a16:creationId xmlns:a16="http://schemas.microsoft.com/office/drawing/2014/main" id="{6BFB8456-493E-423E-9C35-2C77F4E9200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94" name="Text Box 5">
          <a:extLst>
            <a:ext uri="{FF2B5EF4-FFF2-40B4-BE49-F238E27FC236}">
              <a16:creationId xmlns:a16="http://schemas.microsoft.com/office/drawing/2014/main" id="{56642FF9-24FD-478C-873F-F30A1FB92A6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95" name="Text Box 5">
          <a:extLst>
            <a:ext uri="{FF2B5EF4-FFF2-40B4-BE49-F238E27FC236}">
              <a16:creationId xmlns:a16="http://schemas.microsoft.com/office/drawing/2014/main" id="{5DC989BC-899C-4BBC-94DA-918398137FD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96" name="Text Box 5">
          <a:extLst>
            <a:ext uri="{FF2B5EF4-FFF2-40B4-BE49-F238E27FC236}">
              <a16:creationId xmlns:a16="http://schemas.microsoft.com/office/drawing/2014/main" id="{05FB5159-D2F0-4DE7-93EA-F089CF240FE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397" name="Text Box 5">
          <a:extLst>
            <a:ext uri="{FF2B5EF4-FFF2-40B4-BE49-F238E27FC236}">
              <a16:creationId xmlns:a16="http://schemas.microsoft.com/office/drawing/2014/main" id="{136E0AC6-4D56-4BB7-85D4-3DD90D30365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98" name="Text Box 5">
          <a:extLst>
            <a:ext uri="{FF2B5EF4-FFF2-40B4-BE49-F238E27FC236}">
              <a16:creationId xmlns:a16="http://schemas.microsoft.com/office/drawing/2014/main" id="{DB6A2B80-C8B6-4ABA-BF3C-C5458B826F8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399" name="Text Box 5">
          <a:extLst>
            <a:ext uri="{FF2B5EF4-FFF2-40B4-BE49-F238E27FC236}">
              <a16:creationId xmlns:a16="http://schemas.microsoft.com/office/drawing/2014/main" id="{7A7BB4AD-2C8B-4429-965D-E0C7E19765F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00" name="Text Box 5">
          <a:extLst>
            <a:ext uri="{FF2B5EF4-FFF2-40B4-BE49-F238E27FC236}">
              <a16:creationId xmlns:a16="http://schemas.microsoft.com/office/drawing/2014/main" id="{1C0C3F5B-48B2-48CB-80C3-CA6A1171916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01" name="Text Box 5">
          <a:extLst>
            <a:ext uri="{FF2B5EF4-FFF2-40B4-BE49-F238E27FC236}">
              <a16:creationId xmlns:a16="http://schemas.microsoft.com/office/drawing/2014/main" id="{AE1E1494-EFB0-4653-8173-696359EE931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02" name="Text Box 5">
          <a:extLst>
            <a:ext uri="{FF2B5EF4-FFF2-40B4-BE49-F238E27FC236}">
              <a16:creationId xmlns:a16="http://schemas.microsoft.com/office/drawing/2014/main" id="{F85B056C-CEE3-4B6E-8D8A-DA13A872057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03" name="Text Box 5">
          <a:extLst>
            <a:ext uri="{FF2B5EF4-FFF2-40B4-BE49-F238E27FC236}">
              <a16:creationId xmlns:a16="http://schemas.microsoft.com/office/drawing/2014/main" id="{97D4D196-ACE7-407A-B428-54428191AEA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04" name="Text Box 5">
          <a:extLst>
            <a:ext uri="{FF2B5EF4-FFF2-40B4-BE49-F238E27FC236}">
              <a16:creationId xmlns:a16="http://schemas.microsoft.com/office/drawing/2014/main" id="{F8CDBEF6-C4DC-4554-8464-DE73D962EE9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405" name="Text Box 5">
          <a:extLst>
            <a:ext uri="{FF2B5EF4-FFF2-40B4-BE49-F238E27FC236}">
              <a16:creationId xmlns:a16="http://schemas.microsoft.com/office/drawing/2014/main" id="{CA043322-6728-4DCA-9498-6663944D9B77}"/>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406" name="Text Box 5">
          <a:extLst>
            <a:ext uri="{FF2B5EF4-FFF2-40B4-BE49-F238E27FC236}">
              <a16:creationId xmlns:a16="http://schemas.microsoft.com/office/drawing/2014/main" id="{72F17DF3-1152-433B-9424-8CD1B2399D06}"/>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407" name="Text Box 5">
          <a:extLst>
            <a:ext uri="{FF2B5EF4-FFF2-40B4-BE49-F238E27FC236}">
              <a16:creationId xmlns:a16="http://schemas.microsoft.com/office/drawing/2014/main" id="{95A1C318-749F-4746-93B1-B54334119906}"/>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408" name="Text Box 5">
          <a:extLst>
            <a:ext uri="{FF2B5EF4-FFF2-40B4-BE49-F238E27FC236}">
              <a16:creationId xmlns:a16="http://schemas.microsoft.com/office/drawing/2014/main" id="{49AEB344-8238-4ED6-B95D-80A05E7733B4}"/>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09" name="Text Box 5">
          <a:extLst>
            <a:ext uri="{FF2B5EF4-FFF2-40B4-BE49-F238E27FC236}">
              <a16:creationId xmlns:a16="http://schemas.microsoft.com/office/drawing/2014/main" id="{39038713-C8DF-4D67-964E-551045A344E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10" name="Text Box 5">
          <a:extLst>
            <a:ext uri="{FF2B5EF4-FFF2-40B4-BE49-F238E27FC236}">
              <a16:creationId xmlns:a16="http://schemas.microsoft.com/office/drawing/2014/main" id="{0F205DC9-DE72-4D49-89CD-59D22AD4309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11" name="Text Box 5">
          <a:extLst>
            <a:ext uri="{FF2B5EF4-FFF2-40B4-BE49-F238E27FC236}">
              <a16:creationId xmlns:a16="http://schemas.microsoft.com/office/drawing/2014/main" id="{C33F4A31-46FC-4BFA-8CC6-064450BF77D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12" name="Text Box 5">
          <a:extLst>
            <a:ext uri="{FF2B5EF4-FFF2-40B4-BE49-F238E27FC236}">
              <a16:creationId xmlns:a16="http://schemas.microsoft.com/office/drawing/2014/main" id="{074BBE5E-3AE6-414E-84C8-DEE9B44D5A4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13" name="Text Box 5">
          <a:extLst>
            <a:ext uri="{FF2B5EF4-FFF2-40B4-BE49-F238E27FC236}">
              <a16:creationId xmlns:a16="http://schemas.microsoft.com/office/drawing/2014/main" id="{6A93DDEC-B32F-48D5-B0D8-45D8F51E74C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14" name="Text Box 5">
          <a:extLst>
            <a:ext uri="{FF2B5EF4-FFF2-40B4-BE49-F238E27FC236}">
              <a16:creationId xmlns:a16="http://schemas.microsoft.com/office/drawing/2014/main" id="{DC490500-5B7F-498A-80EE-88E35E1D6D2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15" name="Text Box 5">
          <a:extLst>
            <a:ext uri="{FF2B5EF4-FFF2-40B4-BE49-F238E27FC236}">
              <a16:creationId xmlns:a16="http://schemas.microsoft.com/office/drawing/2014/main" id="{D39E4976-F5A9-4EB8-B837-3EA9B444CC9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16" name="Text Box 5">
          <a:extLst>
            <a:ext uri="{FF2B5EF4-FFF2-40B4-BE49-F238E27FC236}">
              <a16:creationId xmlns:a16="http://schemas.microsoft.com/office/drawing/2014/main" id="{FB1D617E-EE9E-4CAF-B767-D2A5491C73F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17" name="Text Box 5">
          <a:extLst>
            <a:ext uri="{FF2B5EF4-FFF2-40B4-BE49-F238E27FC236}">
              <a16:creationId xmlns:a16="http://schemas.microsoft.com/office/drawing/2014/main" id="{4C8AAC40-01CE-44F8-B925-30C0288E57A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18" name="Text Box 5">
          <a:extLst>
            <a:ext uri="{FF2B5EF4-FFF2-40B4-BE49-F238E27FC236}">
              <a16:creationId xmlns:a16="http://schemas.microsoft.com/office/drawing/2014/main" id="{1C7A5AF3-4839-484E-96F5-733EE880EE4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19" name="Text Box 5">
          <a:extLst>
            <a:ext uri="{FF2B5EF4-FFF2-40B4-BE49-F238E27FC236}">
              <a16:creationId xmlns:a16="http://schemas.microsoft.com/office/drawing/2014/main" id="{D0C7FF8B-6A77-4405-A8E7-C3F6FE27654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20" name="Text Box 5">
          <a:extLst>
            <a:ext uri="{FF2B5EF4-FFF2-40B4-BE49-F238E27FC236}">
              <a16:creationId xmlns:a16="http://schemas.microsoft.com/office/drawing/2014/main" id="{D462AF53-E52F-477F-A7BD-C888ACB06A9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21" name="Text Box 5">
          <a:extLst>
            <a:ext uri="{FF2B5EF4-FFF2-40B4-BE49-F238E27FC236}">
              <a16:creationId xmlns:a16="http://schemas.microsoft.com/office/drawing/2014/main" id="{B02F8B0E-B49F-4E58-8331-A57C6B16749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22" name="Text Box 5">
          <a:extLst>
            <a:ext uri="{FF2B5EF4-FFF2-40B4-BE49-F238E27FC236}">
              <a16:creationId xmlns:a16="http://schemas.microsoft.com/office/drawing/2014/main" id="{1E509E50-9241-4EBD-A376-7C6FB43EEA1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23" name="Text Box 5">
          <a:extLst>
            <a:ext uri="{FF2B5EF4-FFF2-40B4-BE49-F238E27FC236}">
              <a16:creationId xmlns:a16="http://schemas.microsoft.com/office/drawing/2014/main" id="{AF419345-E895-4751-9FC5-CB1F5E0C391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24" name="Text Box 5">
          <a:extLst>
            <a:ext uri="{FF2B5EF4-FFF2-40B4-BE49-F238E27FC236}">
              <a16:creationId xmlns:a16="http://schemas.microsoft.com/office/drawing/2014/main" id="{C6671129-63F9-4910-902D-AD06B1A1B35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25" name="Text Box 5">
          <a:extLst>
            <a:ext uri="{FF2B5EF4-FFF2-40B4-BE49-F238E27FC236}">
              <a16:creationId xmlns:a16="http://schemas.microsoft.com/office/drawing/2014/main" id="{9811D4C6-E084-4238-87D8-9E0D956E16E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26" name="Text Box 5">
          <a:extLst>
            <a:ext uri="{FF2B5EF4-FFF2-40B4-BE49-F238E27FC236}">
              <a16:creationId xmlns:a16="http://schemas.microsoft.com/office/drawing/2014/main" id="{96D70A61-041E-45BD-9A6B-8763C8E6518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27" name="Text Box 5">
          <a:extLst>
            <a:ext uri="{FF2B5EF4-FFF2-40B4-BE49-F238E27FC236}">
              <a16:creationId xmlns:a16="http://schemas.microsoft.com/office/drawing/2014/main" id="{F3265E52-2D85-45E6-86EC-D25BE64558E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28" name="Text Box 5">
          <a:extLst>
            <a:ext uri="{FF2B5EF4-FFF2-40B4-BE49-F238E27FC236}">
              <a16:creationId xmlns:a16="http://schemas.microsoft.com/office/drawing/2014/main" id="{C63A756F-3CF6-4386-A52E-D8B9239BECE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29" name="Text Box 5">
          <a:extLst>
            <a:ext uri="{FF2B5EF4-FFF2-40B4-BE49-F238E27FC236}">
              <a16:creationId xmlns:a16="http://schemas.microsoft.com/office/drawing/2014/main" id="{0C068B35-73B6-4F50-92CC-3A72FD8F5BE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30" name="Text Box 5">
          <a:extLst>
            <a:ext uri="{FF2B5EF4-FFF2-40B4-BE49-F238E27FC236}">
              <a16:creationId xmlns:a16="http://schemas.microsoft.com/office/drawing/2014/main" id="{41BAB99C-1D42-4BA8-8975-738DCA6A66D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31" name="Text Box 5">
          <a:extLst>
            <a:ext uri="{FF2B5EF4-FFF2-40B4-BE49-F238E27FC236}">
              <a16:creationId xmlns:a16="http://schemas.microsoft.com/office/drawing/2014/main" id="{BDD321F9-ED1E-4940-A80D-C871F117873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32" name="Text Box 5">
          <a:extLst>
            <a:ext uri="{FF2B5EF4-FFF2-40B4-BE49-F238E27FC236}">
              <a16:creationId xmlns:a16="http://schemas.microsoft.com/office/drawing/2014/main" id="{89B8C659-C8E8-4D9E-A976-58402F5780C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33" name="Text Box 5">
          <a:extLst>
            <a:ext uri="{FF2B5EF4-FFF2-40B4-BE49-F238E27FC236}">
              <a16:creationId xmlns:a16="http://schemas.microsoft.com/office/drawing/2014/main" id="{63484267-D6F1-4DAF-9492-47B608AC0B0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34" name="Text Box 5">
          <a:extLst>
            <a:ext uri="{FF2B5EF4-FFF2-40B4-BE49-F238E27FC236}">
              <a16:creationId xmlns:a16="http://schemas.microsoft.com/office/drawing/2014/main" id="{D7DBAFBD-449F-45A2-832C-DFD3F75DE6C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35" name="Text Box 5">
          <a:extLst>
            <a:ext uri="{FF2B5EF4-FFF2-40B4-BE49-F238E27FC236}">
              <a16:creationId xmlns:a16="http://schemas.microsoft.com/office/drawing/2014/main" id="{92DBD4B4-D5DD-43CE-B881-BC7A9DF5D7E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36" name="Text Box 5">
          <a:extLst>
            <a:ext uri="{FF2B5EF4-FFF2-40B4-BE49-F238E27FC236}">
              <a16:creationId xmlns:a16="http://schemas.microsoft.com/office/drawing/2014/main" id="{7B7E7E57-60B4-4269-A557-6C3601CA735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37" name="Text Box 5">
          <a:extLst>
            <a:ext uri="{FF2B5EF4-FFF2-40B4-BE49-F238E27FC236}">
              <a16:creationId xmlns:a16="http://schemas.microsoft.com/office/drawing/2014/main" id="{D56A8EC2-E614-4A79-9C98-A08D29638AB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38" name="Text Box 5">
          <a:extLst>
            <a:ext uri="{FF2B5EF4-FFF2-40B4-BE49-F238E27FC236}">
              <a16:creationId xmlns:a16="http://schemas.microsoft.com/office/drawing/2014/main" id="{9C3434BE-9D99-41AF-AB48-984C447DC5C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39" name="Text Box 5">
          <a:extLst>
            <a:ext uri="{FF2B5EF4-FFF2-40B4-BE49-F238E27FC236}">
              <a16:creationId xmlns:a16="http://schemas.microsoft.com/office/drawing/2014/main" id="{C8CCCDD8-6F2B-4847-AFC3-60CC0BA0885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40" name="Text Box 5">
          <a:extLst>
            <a:ext uri="{FF2B5EF4-FFF2-40B4-BE49-F238E27FC236}">
              <a16:creationId xmlns:a16="http://schemas.microsoft.com/office/drawing/2014/main" id="{A708FF2E-4F51-466B-9DD6-B3BA8C63024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41" name="Text Box 5">
          <a:extLst>
            <a:ext uri="{FF2B5EF4-FFF2-40B4-BE49-F238E27FC236}">
              <a16:creationId xmlns:a16="http://schemas.microsoft.com/office/drawing/2014/main" id="{D225AB4B-631B-4EB3-8470-45DFC6ABDCF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42" name="Text Box 5">
          <a:extLst>
            <a:ext uri="{FF2B5EF4-FFF2-40B4-BE49-F238E27FC236}">
              <a16:creationId xmlns:a16="http://schemas.microsoft.com/office/drawing/2014/main" id="{863842DF-E812-46E1-B0FD-E95BDB2B2BC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43" name="Text Box 5">
          <a:extLst>
            <a:ext uri="{FF2B5EF4-FFF2-40B4-BE49-F238E27FC236}">
              <a16:creationId xmlns:a16="http://schemas.microsoft.com/office/drawing/2014/main" id="{9EDEF3E4-87B5-4E56-8297-328ABCB8295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44" name="Text Box 5">
          <a:extLst>
            <a:ext uri="{FF2B5EF4-FFF2-40B4-BE49-F238E27FC236}">
              <a16:creationId xmlns:a16="http://schemas.microsoft.com/office/drawing/2014/main" id="{CA2AF397-A902-4E06-AF7C-A4372D65078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45" name="Text Box 5">
          <a:extLst>
            <a:ext uri="{FF2B5EF4-FFF2-40B4-BE49-F238E27FC236}">
              <a16:creationId xmlns:a16="http://schemas.microsoft.com/office/drawing/2014/main" id="{DBFC7147-C4D3-46FB-A0B5-A822376562C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46" name="Text Box 5">
          <a:extLst>
            <a:ext uri="{FF2B5EF4-FFF2-40B4-BE49-F238E27FC236}">
              <a16:creationId xmlns:a16="http://schemas.microsoft.com/office/drawing/2014/main" id="{BF79C25E-397C-4351-B10A-C2654B0401C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47" name="Text Box 5">
          <a:extLst>
            <a:ext uri="{FF2B5EF4-FFF2-40B4-BE49-F238E27FC236}">
              <a16:creationId xmlns:a16="http://schemas.microsoft.com/office/drawing/2014/main" id="{B41DB52C-5564-4813-87DB-D29ACA48028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48" name="Text Box 5">
          <a:extLst>
            <a:ext uri="{FF2B5EF4-FFF2-40B4-BE49-F238E27FC236}">
              <a16:creationId xmlns:a16="http://schemas.microsoft.com/office/drawing/2014/main" id="{EEF74C9D-3FC3-4EF6-B3C5-105AC75747B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49" name="Text Box 5">
          <a:extLst>
            <a:ext uri="{FF2B5EF4-FFF2-40B4-BE49-F238E27FC236}">
              <a16:creationId xmlns:a16="http://schemas.microsoft.com/office/drawing/2014/main" id="{2B6110D3-5E31-4562-821F-B8B2FED08A4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50" name="Text Box 5">
          <a:extLst>
            <a:ext uri="{FF2B5EF4-FFF2-40B4-BE49-F238E27FC236}">
              <a16:creationId xmlns:a16="http://schemas.microsoft.com/office/drawing/2014/main" id="{8BEF9AE9-B7A1-4E35-AADC-B118814BDEC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451" name="Text Box 5">
          <a:extLst>
            <a:ext uri="{FF2B5EF4-FFF2-40B4-BE49-F238E27FC236}">
              <a16:creationId xmlns:a16="http://schemas.microsoft.com/office/drawing/2014/main" id="{37DBEAE8-377D-431D-8434-559CD65F6F2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452" name="Text Box 5">
          <a:extLst>
            <a:ext uri="{FF2B5EF4-FFF2-40B4-BE49-F238E27FC236}">
              <a16:creationId xmlns:a16="http://schemas.microsoft.com/office/drawing/2014/main" id="{1F645988-7AA3-4A0E-A041-91B0104AE60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453" name="Text Box 5">
          <a:extLst>
            <a:ext uri="{FF2B5EF4-FFF2-40B4-BE49-F238E27FC236}">
              <a16:creationId xmlns:a16="http://schemas.microsoft.com/office/drawing/2014/main" id="{4C21DBFE-A88A-4FAD-B2AF-59D3A0F58C97}"/>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454" name="Text Box 5">
          <a:extLst>
            <a:ext uri="{FF2B5EF4-FFF2-40B4-BE49-F238E27FC236}">
              <a16:creationId xmlns:a16="http://schemas.microsoft.com/office/drawing/2014/main" id="{2DE43545-A077-4E26-A496-503A13867D36}"/>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455" name="Text Box 5">
          <a:extLst>
            <a:ext uri="{FF2B5EF4-FFF2-40B4-BE49-F238E27FC236}">
              <a16:creationId xmlns:a16="http://schemas.microsoft.com/office/drawing/2014/main" id="{0238FB70-3818-468A-BB69-4BD9E51AC2B2}"/>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456" name="Text Box 5">
          <a:extLst>
            <a:ext uri="{FF2B5EF4-FFF2-40B4-BE49-F238E27FC236}">
              <a16:creationId xmlns:a16="http://schemas.microsoft.com/office/drawing/2014/main" id="{5A081194-449F-474B-9703-2642822E6F07}"/>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57" name="Text Box 5">
          <a:extLst>
            <a:ext uri="{FF2B5EF4-FFF2-40B4-BE49-F238E27FC236}">
              <a16:creationId xmlns:a16="http://schemas.microsoft.com/office/drawing/2014/main" id="{701738C2-FCA1-4649-9642-991F8CA79BC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58" name="Text Box 5">
          <a:extLst>
            <a:ext uri="{FF2B5EF4-FFF2-40B4-BE49-F238E27FC236}">
              <a16:creationId xmlns:a16="http://schemas.microsoft.com/office/drawing/2014/main" id="{FDFEF6C9-2C20-445E-8E52-5B48A644B03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59" name="Text Box 5">
          <a:extLst>
            <a:ext uri="{FF2B5EF4-FFF2-40B4-BE49-F238E27FC236}">
              <a16:creationId xmlns:a16="http://schemas.microsoft.com/office/drawing/2014/main" id="{1DCEC530-27DF-4413-8916-BAFF964787C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60" name="Text Box 5">
          <a:extLst>
            <a:ext uri="{FF2B5EF4-FFF2-40B4-BE49-F238E27FC236}">
              <a16:creationId xmlns:a16="http://schemas.microsoft.com/office/drawing/2014/main" id="{EF20B35E-E0A4-4A5A-AD86-3230BDA52DC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61" name="Text Box 5">
          <a:extLst>
            <a:ext uri="{FF2B5EF4-FFF2-40B4-BE49-F238E27FC236}">
              <a16:creationId xmlns:a16="http://schemas.microsoft.com/office/drawing/2014/main" id="{3F061924-E7D1-4E84-ADBE-315FA3EE7DA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62" name="Text Box 5">
          <a:extLst>
            <a:ext uri="{FF2B5EF4-FFF2-40B4-BE49-F238E27FC236}">
              <a16:creationId xmlns:a16="http://schemas.microsoft.com/office/drawing/2014/main" id="{59BF8607-B830-43E1-AC40-C592FDA6C22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63" name="Text Box 5">
          <a:extLst>
            <a:ext uri="{FF2B5EF4-FFF2-40B4-BE49-F238E27FC236}">
              <a16:creationId xmlns:a16="http://schemas.microsoft.com/office/drawing/2014/main" id="{6DE32A5F-AA5E-4B0A-B323-746718CCD81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64" name="Text Box 5">
          <a:extLst>
            <a:ext uri="{FF2B5EF4-FFF2-40B4-BE49-F238E27FC236}">
              <a16:creationId xmlns:a16="http://schemas.microsoft.com/office/drawing/2014/main" id="{BD5D2750-F0F1-43AC-A154-1D7B9CCEC3C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65" name="Text Box 5">
          <a:extLst>
            <a:ext uri="{FF2B5EF4-FFF2-40B4-BE49-F238E27FC236}">
              <a16:creationId xmlns:a16="http://schemas.microsoft.com/office/drawing/2014/main" id="{6FE33EAF-C668-420B-8335-4824282F262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66" name="Text Box 5">
          <a:extLst>
            <a:ext uri="{FF2B5EF4-FFF2-40B4-BE49-F238E27FC236}">
              <a16:creationId xmlns:a16="http://schemas.microsoft.com/office/drawing/2014/main" id="{3ADA1AE1-8120-45EA-8F49-4FE2011B803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67" name="Text Box 5">
          <a:extLst>
            <a:ext uri="{FF2B5EF4-FFF2-40B4-BE49-F238E27FC236}">
              <a16:creationId xmlns:a16="http://schemas.microsoft.com/office/drawing/2014/main" id="{16939E24-4948-4AC9-B5AA-2736BEDB118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68" name="Text Box 5">
          <a:extLst>
            <a:ext uri="{FF2B5EF4-FFF2-40B4-BE49-F238E27FC236}">
              <a16:creationId xmlns:a16="http://schemas.microsoft.com/office/drawing/2014/main" id="{4C5CCF0A-5075-41E1-A59B-233F17F073C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69" name="Text Box 5">
          <a:extLst>
            <a:ext uri="{FF2B5EF4-FFF2-40B4-BE49-F238E27FC236}">
              <a16:creationId xmlns:a16="http://schemas.microsoft.com/office/drawing/2014/main" id="{AD58FE91-F3FD-4B8A-A369-3C0ED088C96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70" name="Text Box 5">
          <a:extLst>
            <a:ext uri="{FF2B5EF4-FFF2-40B4-BE49-F238E27FC236}">
              <a16:creationId xmlns:a16="http://schemas.microsoft.com/office/drawing/2014/main" id="{FBDA2448-1447-418C-B4DD-91CF6D20806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71" name="Text Box 5">
          <a:extLst>
            <a:ext uri="{FF2B5EF4-FFF2-40B4-BE49-F238E27FC236}">
              <a16:creationId xmlns:a16="http://schemas.microsoft.com/office/drawing/2014/main" id="{6A1CA981-1524-4846-9463-14F75B885FF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72" name="Text Box 5">
          <a:extLst>
            <a:ext uri="{FF2B5EF4-FFF2-40B4-BE49-F238E27FC236}">
              <a16:creationId xmlns:a16="http://schemas.microsoft.com/office/drawing/2014/main" id="{8337C105-EE2C-4162-BBC6-F31FFD1ED62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73" name="Text Box 5">
          <a:extLst>
            <a:ext uri="{FF2B5EF4-FFF2-40B4-BE49-F238E27FC236}">
              <a16:creationId xmlns:a16="http://schemas.microsoft.com/office/drawing/2014/main" id="{3E926CB3-B767-4BFB-96CE-1DE6893E37C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74" name="Text Box 5">
          <a:extLst>
            <a:ext uri="{FF2B5EF4-FFF2-40B4-BE49-F238E27FC236}">
              <a16:creationId xmlns:a16="http://schemas.microsoft.com/office/drawing/2014/main" id="{9ECCB8BE-5C38-4356-810B-9D32F8291EC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75" name="Text Box 5">
          <a:extLst>
            <a:ext uri="{FF2B5EF4-FFF2-40B4-BE49-F238E27FC236}">
              <a16:creationId xmlns:a16="http://schemas.microsoft.com/office/drawing/2014/main" id="{5CC1B922-2AB9-4FAD-BD7E-45C7DBC5645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76" name="Text Box 5">
          <a:extLst>
            <a:ext uri="{FF2B5EF4-FFF2-40B4-BE49-F238E27FC236}">
              <a16:creationId xmlns:a16="http://schemas.microsoft.com/office/drawing/2014/main" id="{B8D0B075-AFAA-462C-801F-EF7DCC363FD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77" name="Text Box 5">
          <a:extLst>
            <a:ext uri="{FF2B5EF4-FFF2-40B4-BE49-F238E27FC236}">
              <a16:creationId xmlns:a16="http://schemas.microsoft.com/office/drawing/2014/main" id="{CF94F688-CD82-458B-92E9-1DEC8183EAF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78" name="Text Box 5">
          <a:extLst>
            <a:ext uri="{FF2B5EF4-FFF2-40B4-BE49-F238E27FC236}">
              <a16:creationId xmlns:a16="http://schemas.microsoft.com/office/drawing/2014/main" id="{9D604C6B-E68C-4029-A377-6A325783CA9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79" name="Text Box 5">
          <a:extLst>
            <a:ext uri="{FF2B5EF4-FFF2-40B4-BE49-F238E27FC236}">
              <a16:creationId xmlns:a16="http://schemas.microsoft.com/office/drawing/2014/main" id="{E4E21CED-F038-4D0E-81AF-81ADCB82C65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80" name="Text Box 5">
          <a:extLst>
            <a:ext uri="{FF2B5EF4-FFF2-40B4-BE49-F238E27FC236}">
              <a16:creationId xmlns:a16="http://schemas.microsoft.com/office/drawing/2014/main" id="{15E33A36-CA34-41CF-B06A-01A8ACC3D92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81" name="Text Box 5">
          <a:extLst>
            <a:ext uri="{FF2B5EF4-FFF2-40B4-BE49-F238E27FC236}">
              <a16:creationId xmlns:a16="http://schemas.microsoft.com/office/drawing/2014/main" id="{CF920A0E-3EBF-4BB7-BAE7-35286A0FFB9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82" name="Text Box 5">
          <a:extLst>
            <a:ext uri="{FF2B5EF4-FFF2-40B4-BE49-F238E27FC236}">
              <a16:creationId xmlns:a16="http://schemas.microsoft.com/office/drawing/2014/main" id="{F2EEA79E-0245-4B98-A8DD-A9415A150FF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83" name="Text Box 5">
          <a:extLst>
            <a:ext uri="{FF2B5EF4-FFF2-40B4-BE49-F238E27FC236}">
              <a16:creationId xmlns:a16="http://schemas.microsoft.com/office/drawing/2014/main" id="{7C8D727E-3D74-40B2-993E-13BAC4D8337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84" name="Text Box 5">
          <a:extLst>
            <a:ext uri="{FF2B5EF4-FFF2-40B4-BE49-F238E27FC236}">
              <a16:creationId xmlns:a16="http://schemas.microsoft.com/office/drawing/2014/main" id="{9CA97BF5-DFD3-4B4A-AF61-7A47FEAF69A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85" name="Text Box 5">
          <a:extLst>
            <a:ext uri="{FF2B5EF4-FFF2-40B4-BE49-F238E27FC236}">
              <a16:creationId xmlns:a16="http://schemas.microsoft.com/office/drawing/2014/main" id="{4177339A-1803-4FF5-94EB-BEDF6E6E6A0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86" name="Text Box 5">
          <a:extLst>
            <a:ext uri="{FF2B5EF4-FFF2-40B4-BE49-F238E27FC236}">
              <a16:creationId xmlns:a16="http://schemas.microsoft.com/office/drawing/2014/main" id="{569189FE-85DF-4957-96B8-56DC0E24AD7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87" name="Text Box 5">
          <a:extLst>
            <a:ext uri="{FF2B5EF4-FFF2-40B4-BE49-F238E27FC236}">
              <a16:creationId xmlns:a16="http://schemas.microsoft.com/office/drawing/2014/main" id="{7E9BDD83-E2E3-4D17-9BE6-2D96054049F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88" name="Text Box 5">
          <a:extLst>
            <a:ext uri="{FF2B5EF4-FFF2-40B4-BE49-F238E27FC236}">
              <a16:creationId xmlns:a16="http://schemas.microsoft.com/office/drawing/2014/main" id="{694963C5-7C68-4E48-ABB8-80A4F91EC12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89" name="Text Box 5">
          <a:extLst>
            <a:ext uri="{FF2B5EF4-FFF2-40B4-BE49-F238E27FC236}">
              <a16:creationId xmlns:a16="http://schemas.microsoft.com/office/drawing/2014/main" id="{F92E3EA4-6568-4DBB-B252-D589245BB63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90" name="Text Box 5">
          <a:extLst>
            <a:ext uri="{FF2B5EF4-FFF2-40B4-BE49-F238E27FC236}">
              <a16:creationId xmlns:a16="http://schemas.microsoft.com/office/drawing/2014/main" id="{98526ED9-C8D9-4F94-A054-FBA9F351407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91" name="Text Box 5">
          <a:extLst>
            <a:ext uri="{FF2B5EF4-FFF2-40B4-BE49-F238E27FC236}">
              <a16:creationId xmlns:a16="http://schemas.microsoft.com/office/drawing/2014/main" id="{FD0731A1-3CED-423B-BAF1-87EC30BF51F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92" name="Text Box 5">
          <a:extLst>
            <a:ext uri="{FF2B5EF4-FFF2-40B4-BE49-F238E27FC236}">
              <a16:creationId xmlns:a16="http://schemas.microsoft.com/office/drawing/2014/main" id="{9A3EFCF6-4F5C-4B8D-957D-E1B145E8025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93" name="Text Box 5">
          <a:extLst>
            <a:ext uri="{FF2B5EF4-FFF2-40B4-BE49-F238E27FC236}">
              <a16:creationId xmlns:a16="http://schemas.microsoft.com/office/drawing/2014/main" id="{3BE3A331-A4AA-4DBA-8389-A1C8B5ECA92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94" name="Text Box 5">
          <a:extLst>
            <a:ext uri="{FF2B5EF4-FFF2-40B4-BE49-F238E27FC236}">
              <a16:creationId xmlns:a16="http://schemas.microsoft.com/office/drawing/2014/main" id="{DB8FA3B1-A73D-414F-A5F0-F3306BAA047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95" name="Text Box 5">
          <a:extLst>
            <a:ext uri="{FF2B5EF4-FFF2-40B4-BE49-F238E27FC236}">
              <a16:creationId xmlns:a16="http://schemas.microsoft.com/office/drawing/2014/main" id="{6BCBD552-DC89-41C1-A46F-09763BA9040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96" name="Text Box 5">
          <a:extLst>
            <a:ext uri="{FF2B5EF4-FFF2-40B4-BE49-F238E27FC236}">
              <a16:creationId xmlns:a16="http://schemas.microsoft.com/office/drawing/2014/main" id="{9E782845-C784-4FE1-914A-4C2E504CB52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497" name="Text Box 5">
          <a:extLst>
            <a:ext uri="{FF2B5EF4-FFF2-40B4-BE49-F238E27FC236}">
              <a16:creationId xmlns:a16="http://schemas.microsoft.com/office/drawing/2014/main" id="{FF41A24E-9611-43AD-BDC5-65E4F24A42C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98" name="Text Box 5">
          <a:extLst>
            <a:ext uri="{FF2B5EF4-FFF2-40B4-BE49-F238E27FC236}">
              <a16:creationId xmlns:a16="http://schemas.microsoft.com/office/drawing/2014/main" id="{6EC9ED53-B9DE-4599-9613-EA5AB3D5CC2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499" name="Text Box 5">
          <a:extLst>
            <a:ext uri="{FF2B5EF4-FFF2-40B4-BE49-F238E27FC236}">
              <a16:creationId xmlns:a16="http://schemas.microsoft.com/office/drawing/2014/main" id="{28F7BEBF-F486-4646-B2B2-B8FEDE35EB0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500" name="Text Box 5">
          <a:extLst>
            <a:ext uri="{FF2B5EF4-FFF2-40B4-BE49-F238E27FC236}">
              <a16:creationId xmlns:a16="http://schemas.microsoft.com/office/drawing/2014/main" id="{FAC90755-89E5-4E1D-93D7-C4834D586F7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501" name="Text Box 5">
          <a:extLst>
            <a:ext uri="{FF2B5EF4-FFF2-40B4-BE49-F238E27FC236}">
              <a16:creationId xmlns:a16="http://schemas.microsoft.com/office/drawing/2014/main" id="{D8FCDAF3-C5E7-4D1D-B5FC-27682BB0C0B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502" name="Text Box 5">
          <a:extLst>
            <a:ext uri="{FF2B5EF4-FFF2-40B4-BE49-F238E27FC236}">
              <a16:creationId xmlns:a16="http://schemas.microsoft.com/office/drawing/2014/main" id="{864ADC5E-B199-445F-BF00-989579F5F6B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503" name="Text Box 5">
          <a:extLst>
            <a:ext uri="{FF2B5EF4-FFF2-40B4-BE49-F238E27FC236}">
              <a16:creationId xmlns:a16="http://schemas.microsoft.com/office/drawing/2014/main" id="{E90E22CD-7C95-4B52-B3A1-4CD27CCCA54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504" name="Text Box 5">
          <a:extLst>
            <a:ext uri="{FF2B5EF4-FFF2-40B4-BE49-F238E27FC236}">
              <a16:creationId xmlns:a16="http://schemas.microsoft.com/office/drawing/2014/main" id="{A48069E2-3D3C-4AAB-BF62-397FE5AA2E4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05" name="Text Box 5">
          <a:extLst>
            <a:ext uri="{FF2B5EF4-FFF2-40B4-BE49-F238E27FC236}">
              <a16:creationId xmlns:a16="http://schemas.microsoft.com/office/drawing/2014/main" id="{5661B8F7-6BDE-498F-AD9D-73E0B7F56BD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06" name="Text Box 5">
          <a:extLst>
            <a:ext uri="{FF2B5EF4-FFF2-40B4-BE49-F238E27FC236}">
              <a16:creationId xmlns:a16="http://schemas.microsoft.com/office/drawing/2014/main" id="{D00F612D-2DD2-4913-9EE3-3DFEA8440C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07" name="Text Box 5">
          <a:extLst>
            <a:ext uri="{FF2B5EF4-FFF2-40B4-BE49-F238E27FC236}">
              <a16:creationId xmlns:a16="http://schemas.microsoft.com/office/drawing/2014/main" id="{EC806720-E1BC-4CDC-B71E-DDF60EEB5B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08" name="Text Box 5">
          <a:extLst>
            <a:ext uri="{FF2B5EF4-FFF2-40B4-BE49-F238E27FC236}">
              <a16:creationId xmlns:a16="http://schemas.microsoft.com/office/drawing/2014/main" id="{5B195779-FB82-4005-861A-1DB60652FA4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09" name="Text Box 5">
          <a:extLst>
            <a:ext uri="{FF2B5EF4-FFF2-40B4-BE49-F238E27FC236}">
              <a16:creationId xmlns:a16="http://schemas.microsoft.com/office/drawing/2014/main" id="{482793BE-2D9F-482C-880A-1CE28D4A5BF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10" name="Text Box 5">
          <a:extLst>
            <a:ext uri="{FF2B5EF4-FFF2-40B4-BE49-F238E27FC236}">
              <a16:creationId xmlns:a16="http://schemas.microsoft.com/office/drawing/2014/main" id="{CFFF3760-9C18-4E87-B686-CDAFA27B864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11" name="Text Box 5">
          <a:extLst>
            <a:ext uri="{FF2B5EF4-FFF2-40B4-BE49-F238E27FC236}">
              <a16:creationId xmlns:a16="http://schemas.microsoft.com/office/drawing/2014/main" id="{3CD44EDD-4BF3-407E-8FA9-552B4DAB9D4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12" name="Text Box 5">
          <a:extLst>
            <a:ext uri="{FF2B5EF4-FFF2-40B4-BE49-F238E27FC236}">
              <a16:creationId xmlns:a16="http://schemas.microsoft.com/office/drawing/2014/main" id="{553601B0-2353-407C-9597-CFA80FEECAC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13" name="Text Box 5">
          <a:extLst>
            <a:ext uri="{FF2B5EF4-FFF2-40B4-BE49-F238E27FC236}">
              <a16:creationId xmlns:a16="http://schemas.microsoft.com/office/drawing/2014/main" id="{C118F8FE-6CA5-4FB9-991D-8A57F6C1CB7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14" name="Text Box 5">
          <a:extLst>
            <a:ext uri="{FF2B5EF4-FFF2-40B4-BE49-F238E27FC236}">
              <a16:creationId xmlns:a16="http://schemas.microsoft.com/office/drawing/2014/main" id="{5BBA3385-2B93-40DA-8197-62EE66B13E0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15" name="Text Box 5">
          <a:extLst>
            <a:ext uri="{FF2B5EF4-FFF2-40B4-BE49-F238E27FC236}">
              <a16:creationId xmlns:a16="http://schemas.microsoft.com/office/drawing/2014/main" id="{AB396069-1867-4567-BA3D-B2B6CB55F1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16" name="Text Box 5">
          <a:extLst>
            <a:ext uri="{FF2B5EF4-FFF2-40B4-BE49-F238E27FC236}">
              <a16:creationId xmlns:a16="http://schemas.microsoft.com/office/drawing/2014/main" id="{858B784B-116B-43BD-88B3-B3B0EBAE889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17" name="Text Box 5">
          <a:extLst>
            <a:ext uri="{FF2B5EF4-FFF2-40B4-BE49-F238E27FC236}">
              <a16:creationId xmlns:a16="http://schemas.microsoft.com/office/drawing/2014/main" id="{8E10BEAC-EB07-4DBC-B795-AB8A376824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18" name="Text Box 5">
          <a:extLst>
            <a:ext uri="{FF2B5EF4-FFF2-40B4-BE49-F238E27FC236}">
              <a16:creationId xmlns:a16="http://schemas.microsoft.com/office/drawing/2014/main" id="{377AA8EA-A8F0-4FFF-A021-747C95369C5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19" name="Text Box 5">
          <a:extLst>
            <a:ext uri="{FF2B5EF4-FFF2-40B4-BE49-F238E27FC236}">
              <a16:creationId xmlns:a16="http://schemas.microsoft.com/office/drawing/2014/main" id="{7BCBAEAD-A0C6-460E-9EBF-98F636E3D02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20" name="Text Box 5">
          <a:extLst>
            <a:ext uri="{FF2B5EF4-FFF2-40B4-BE49-F238E27FC236}">
              <a16:creationId xmlns:a16="http://schemas.microsoft.com/office/drawing/2014/main" id="{A6AABD20-E5CC-4F29-97EB-20BED3860F2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21" name="Text Box 5">
          <a:extLst>
            <a:ext uri="{FF2B5EF4-FFF2-40B4-BE49-F238E27FC236}">
              <a16:creationId xmlns:a16="http://schemas.microsoft.com/office/drawing/2014/main" id="{39477DD1-4A69-4F80-A900-10305C1054E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22" name="Text Box 5">
          <a:extLst>
            <a:ext uri="{FF2B5EF4-FFF2-40B4-BE49-F238E27FC236}">
              <a16:creationId xmlns:a16="http://schemas.microsoft.com/office/drawing/2014/main" id="{9BE40A7C-01C4-4D65-8FD8-83CAA5D9E0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23" name="Text Box 5">
          <a:extLst>
            <a:ext uri="{FF2B5EF4-FFF2-40B4-BE49-F238E27FC236}">
              <a16:creationId xmlns:a16="http://schemas.microsoft.com/office/drawing/2014/main" id="{9CCD13A2-2898-4633-BCF3-71EF1E666C4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24" name="Text Box 5">
          <a:extLst>
            <a:ext uri="{FF2B5EF4-FFF2-40B4-BE49-F238E27FC236}">
              <a16:creationId xmlns:a16="http://schemas.microsoft.com/office/drawing/2014/main" id="{61235D0C-A197-41B7-8658-051DB5643E1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25" name="Text Box 5">
          <a:extLst>
            <a:ext uri="{FF2B5EF4-FFF2-40B4-BE49-F238E27FC236}">
              <a16:creationId xmlns:a16="http://schemas.microsoft.com/office/drawing/2014/main" id="{26FBE60D-DEDF-455B-B13C-B27BE6399CA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26" name="Text Box 5">
          <a:extLst>
            <a:ext uri="{FF2B5EF4-FFF2-40B4-BE49-F238E27FC236}">
              <a16:creationId xmlns:a16="http://schemas.microsoft.com/office/drawing/2014/main" id="{6B8CE5F4-6DBA-4754-8CF1-500B77BB2C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27" name="Text Box 5">
          <a:extLst>
            <a:ext uri="{FF2B5EF4-FFF2-40B4-BE49-F238E27FC236}">
              <a16:creationId xmlns:a16="http://schemas.microsoft.com/office/drawing/2014/main" id="{4F3218AA-1654-4D63-AC2F-0F188EF5FC2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28" name="Text Box 5">
          <a:extLst>
            <a:ext uri="{FF2B5EF4-FFF2-40B4-BE49-F238E27FC236}">
              <a16:creationId xmlns:a16="http://schemas.microsoft.com/office/drawing/2014/main" id="{39C24038-B138-4B67-A24F-2B372F03062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29" name="Text Box 5">
          <a:extLst>
            <a:ext uri="{FF2B5EF4-FFF2-40B4-BE49-F238E27FC236}">
              <a16:creationId xmlns:a16="http://schemas.microsoft.com/office/drawing/2014/main" id="{84198A2E-1707-4A16-BD35-5F0616297EB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30" name="Text Box 5">
          <a:extLst>
            <a:ext uri="{FF2B5EF4-FFF2-40B4-BE49-F238E27FC236}">
              <a16:creationId xmlns:a16="http://schemas.microsoft.com/office/drawing/2014/main" id="{37E1E901-4492-40C5-B30E-8BFEB7605D8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31" name="Text Box 5">
          <a:extLst>
            <a:ext uri="{FF2B5EF4-FFF2-40B4-BE49-F238E27FC236}">
              <a16:creationId xmlns:a16="http://schemas.microsoft.com/office/drawing/2014/main" id="{32A36F2F-B579-4108-9687-2DB5926E347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32" name="Text Box 5">
          <a:extLst>
            <a:ext uri="{FF2B5EF4-FFF2-40B4-BE49-F238E27FC236}">
              <a16:creationId xmlns:a16="http://schemas.microsoft.com/office/drawing/2014/main" id="{3365A5C2-2117-49D4-BC4C-4CE57E4ECAE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33" name="Text Box 5">
          <a:extLst>
            <a:ext uri="{FF2B5EF4-FFF2-40B4-BE49-F238E27FC236}">
              <a16:creationId xmlns:a16="http://schemas.microsoft.com/office/drawing/2014/main" id="{D080AB70-4E9B-4D55-B549-7EB7F25048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34" name="Text Box 5">
          <a:extLst>
            <a:ext uri="{FF2B5EF4-FFF2-40B4-BE49-F238E27FC236}">
              <a16:creationId xmlns:a16="http://schemas.microsoft.com/office/drawing/2014/main" id="{35524C26-72F7-43D5-B030-0AFEB825DB6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35" name="Text Box 5">
          <a:extLst>
            <a:ext uri="{FF2B5EF4-FFF2-40B4-BE49-F238E27FC236}">
              <a16:creationId xmlns:a16="http://schemas.microsoft.com/office/drawing/2014/main" id="{4592F53B-2EEC-4578-BF77-EA7C817A927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36" name="Text Box 5">
          <a:extLst>
            <a:ext uri="{FF2B5EF4-FFF2-40B4-BE49-F238E27FC236}">
              <a16:creationId xmlns:a16="http://schemas.microsoft.com/office/drawing/2014/main" id="{15EE8888-16A7-4F5E-BE92-745EFDC0EA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37" name="Text Box 5">
          <a:extLst>
            <a:ext uri="{FF2B5EF4-FFF2-40B4-BE49-F238E27FC236}">
              <a16:creationId xmlns:a16="http://schemas.microsoft.com/office/drawing/2014/main" id="{72F688AA-8F5C-4CC7-94D3-7C2F8485B7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38" name="Text Box 5">
          <a:extLst>
            <a:ext uri="{FF2B5EF4-FFF2-40B4-BE49-F238E27FC236}">
              <a16:creationId xmlns:a16="http://schemas.microsoft.com/office/drawing/2014/main" id="{4AFE37E3-414A-44AD-8225-72C5E8F2485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39" name="Text Box 5">
          <a:extLst>
            <a:ext uri="{FF2B5EF4-FFF2-40B4-BE49-F238E27FC236}">
              <a16:creationId xmlns:a16="http://schemas.microsoft.com/office/drawing/2014/main" id="{17015D7E-6C87-4DA2-841C-896CF37174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40" name="Text Box 5">
          <a:extLst>
            <a:ext uri="{FF2B5EF4-FFF2-40B4-BE49-F238E27FC236}">
              <a16:creationId xmlns:a16="http://schemas.microsoft.com/office/drawing/2014/main" id="{89EFA8C4-59A6-47E4-92AE-EE63444DDBB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41" name="Text Box 5">
          <a:extLst>
            <a:ext uri="{FF2B5EF4-FFF2-40B4-BE49-F238E27FC236}">
              <a16:creationId xmlns:a16="http://schemas.microsoft.com/office/drawing/2014/main" id="{3BC73EE8-FB1D-4AC3-BF44-D3E7492F161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42" name="Text Box 5">
          <a:extLst>
            <a:ext uri="{FF2B5EF4-FFF2-40B4-BE49-F238E27FC236}">
              <a16:creationId xmlns:a16="http://schemas.microsoft.com/office/drawing/2014/main" id="{1C4CE0BC-47B4-4365-8A4C-71402B1320D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43" name="Text Box 5">
          <a:extLst>
            <a:ext uri="{FF2B5EF4-FFF2-40B4-BE49-F238E27FC236}">
              <a16:creationId xmlns:a16="http://schemas.microsoft.com/office/drawing/2014/main" id="{D89164B9-48E4-445D-84A9-D68761C03B9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44" name="Text Box 5">
          <a:extLst>
            <a:ext uri="{FF2B5EF4-FFF2-40B4-BE49-F238E27FC236}">
              <a16:creationId xmlns:a16="http://schemas.microsoft.com/office/drawing/2014/main" id="{DE213E24-2AF9-4705-88CC-9319E0C39C0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45" name="Text Box 5">
          <a:extLst>
            <a:ext uri="{FF2B5EF4-FFF2-40B4-BE49-F238E27FC236}">
              <a16:creationId xmlns:a16="http://schemas.microsoft.com/office/drawing/2014/main" id="{774DCC16-5952-4E22-8BCD-BA62C04ECF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46" name="Text Box 5">
          <a:extLst>
            <a:ext uri="{FF2B5EF4-FFF2-40B4-BE49-F238E27FC236}">
              <a16:creationId xmlns:a16="http://schemas.microsoft.com/office/drawing/2014/main" id="{958FD415-F362-48AB-BFA8-0EDC1FBD2B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47" name="Text Box 5">
          <a:extLst>
            <a:ext uri="{FF2B5EF4-FFF2-40B4-BE49-F238E27FC236}">
              <a16:creationId xmlns:a16="http://schemas.microsoft.com/office/drawing/2014/main" id="{6E0CE7B4-BA05-4CEC-80B9-E1A29BEA587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48" name="Text Box 5">
          <a:extLst>
            <a:ext uri="{FF2B5EF4-FFF2-40B4-BE49-F238E27FC236}">
              <a16:creationId xmlns:a16="http://schemas.microsoft.com/office/drawing/2014/main" id="{522ED3CC-F963-4A0A-A5CC-8FECC36CD3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549" name="Text Box 5">
          <a:extLst>
            <a:ext uri="{FF2B5EF4-FFF2-40B4-BE49-F238E27FC236}">
              <a16:creationId xmlns:a16="http://schemas.microsoft.com/office/drawing/2014/main" id="{3C5CE69E-D47F-41D4-B702-2D6040B21652}"/>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550" name="Text Box 5">
          <a:extLst>
            <a:ext uri="{FF2B5EF4-FFF2-40B4-BE49-F238E27FC236}">
              <a16:creationId xmlns:a16="http://schemas.microsoft.com/office/drawing/2014/main" id="{48691124-EC57-4615-BF9A-1EAFBDCCC2C4}"/>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551" name="Text Box 5">
          <a:extLst>
            <a:ext uri="{FF2B5EF4-FFF2-40B4-BE49-F238E27FC236}">
              <a16:creationId xmlns:a16="http://schemas.microsoft.com/office/drawing/2014/main" id="{5FD267BE-F6EA-41CE-AC36-9905CBF6C989}"/>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552" name="Text Box 5">
          <a:extLst>
            <a:ext uri="{FF2B5EF4-FFF2-40B4-BE49-F238E27FC236}">
              <a16:creationId xmlns:a16="http://schemas.microsoft.com/office/drawing/2014/main" id="{1BA2FA4D-E694-40FD-9701-4FA3EEC814C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53" name="Text Box 5">
          <a:extLst>
            <a:ext uri="{FF2B5EF4-FFF2-40B4-BE49-F238E27FC236}">
              <a16:creationId xmlns:a16="http://schemas.microsoft.com/office/drawing/2014/main" id="{A3BFE3B4-5B93-4DCB-977A-60DC8477863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54" name="Text Box 5">
          <a:extLst>
            <a:ext uri="{FF2B5EF4-FFF2-40B4-BE49-F238E27FC236}">
              <a16:creationId xmlns:a16="http://schemas.microsoft.com/office/drawing/2014/main" id="{BF815CF2-0EEE-4BE1-A656-1CEF506FF30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55" name="Text Box 5">
          <a:extLst>
            <a:ext uri="{FF2B5EF4-FFF2-40B4-BE49-F238E27FC236}">
              <a16:creationId xmlns:a16="http://schemas.microsoft.com/office/drawing/2014/main" id="{ED371154-3AA7-4853-A2B3-531933EA879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56" name="Text Box 5">
          <a:extLst>
            <a:ext uri="{FF2B5EF4-FFF2-40B4-BE49-F238E27FC236}">
              <a16:creationId xmlns:a16="http://schemas.microsoft.com/office/drawing/2014/main" id="{B9B1D652-6DDA-4697-930D-88591CBA26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57" name="Text Box 5">
          <a:extLst>
            <a:ext uri="{FF2B5EF4-FFF2-40B4-BE49-F238E27FC236}">
              <a16:creationId xmlns:a16="http://schemas.microsoft.com/office/drawing/2014/main" id="{9BF53250-04E8-468C-9D83-763457340AF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58" name="Text Box 5">
          <a:extLst>
            <a:ext uri="{FF2B5EF4-FFF2-40B4-BE49-F238E27FC236}">
              <a16:creationId xmlns:a16="http://schemas.microsoft.com/office/drawing/2014/main" id="{DBA31CBB-E4B5-4B8F-A965-2B2DB232DD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59" name="Text Box 5">
          <a:extLst>
            <a:ext uri="{FF2B5EF4-FFF2-40B4-BE49-F238E27FC236}">
              <a16:creationId xmlns:a16="http://schemas.microsoft.com/office/drawing/2014/main" id="{FFD1B074-7DDD-487D-9B9F-EE12536A96D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60" name="Text Box 5">
          <a:extLst>
            <a:ext uri="{FF2B5EF4-FFF2-40B4-BE49-F238E27FC236}">
              <a16:creationId xmlns:a16="http://schemas.microsoft.com/office/drawing/2014/main" id="{3CD048CA-2D19-4A13-ABCA-260E707AD43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61" name="Text Box 5">
          <a:extLst>
            <a:ext uri="{FF2B5EF4-FFF2-40B4-BE49-F238E27FC236}">
              <a16:creationId xmlns:a16="http://schemas.microsoft.com/office/drawing/2014/main" id="{16F85BC2-5559-4B33-8A85-9F077D27DFA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62" name="Text Box 5">
          <a:extLst>
            <a:ext uri="{FF2B5EF4-FFF2-40B4-BE49-F238E27FC236}">
              <a16:creationId xmlns:a16="http://schemas.microsoft.com/office/drawing/2014/main" id="{E7E117DB-36C7-4A00-A46A-56B0EA5E616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63" name="Text Box 5">
          <a:extLst>
            <a:ext uri="{FF2B5EF4-FFF2-40B4-BE49-F238E27FC236}">
              <a16:creationId xmlns:a16="http://schemas.microsoft.com/office/drawing/2014/main" id="{3519E81C-B17E-4E07-B3D8-DB1E378F72E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64" name="Text Box 5">
          <a:extLst>
            <a:ext uri="{FF2B5EF4-FFF2-40B4-BE49-F238E27FC236}">
              <a16:creationId xmlns:a16="http://schemas.microsoft.com/office/drawing/2014/main" id="{EBE9D46B-13AC-4EB5-A0F4-CC14F28A81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65" name="Text Box 5">
          <a:extLst>
            <a:ext uri="{FF2B5EF4-FFF2-40B4-BE49-F238E27FC236}">
              <a16:creationId xmlns:a16="http://schemas.microsoft.com/office/drawing/2014/main" id="{4F8C3AF1-095C-48B0-8F47-251F5746D10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66" name="Text Box 5">
          <a:extLst>
            <a:ext uri="{FF2B5EF4-FFF2-40B4-BE49-F238E27FC236}">
              <a16:creationId xmlns:a16="http://schemas.microsoft.com/office/drawing/2014/main" id="{66746A40-99F8-4D68-8805-340C701CC9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67" name="Text Box 5">
          <a:extLst>
            <a:ext uri="{FF2B5EF4-FFF2-40B4-BE49-F238E27FC236}">
              <a16:creationId xmlns:a16="http://schemas.microsoft.com/office/drawing/2014/main" id="{BCF34F8D-FBEE-4EAE-BED6-C29D7BAE694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68" name="Text Box 5">
          <a:extLst>
            <a:ext uri="{FF2B5EF4-FFF2-40B4-BE49-F238E27FC236}">
              <a16:creationId xmlns:a16="http://schemas.microsoft.com/office/drawing/2014/main" id="{D877A9D5-C867-4CB0-933A-0E853110837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69" name="Text Box 5">
          <a:extLst>
            <a:ext uri="{FF2B5EF4-FFF2-40B4-BE49-F238E27FC236}">
              <a16:creationId xmlns:a16="http://schemas.microsoft.com/office/drawing/2014/main" id="{6FBEB9DD-9955-48F4-A8D4-57D174CA1E7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70" name="Text Box 5">
          <a:extLst>
            <a:ext uri="{FF2B5EF4-FFF2-40B4-BE49-F238E27FC236}">
              <a16:creationId xmlns:a16="http://schemas.microsoft.com/office/drawing/2014/main" id="{9A4F8EC3-FAF8-46F4-B622-6C62792B9A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71" name="Text Box 5">
          <a:extLst>
            <a:ext uri="{FF2B5EF4-FFF2-40B4-BE49-F238E27FC236}">
              <a16:creationId xmlns:a16="http://schemas.microsoft.com/office/drawing/2014/main" id="{B6836730-E1C9-46DD-BAF9-1894A8BD003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72" name="Text Box 5">
          <a:extLst>
            <a:ext uri="{FF2B5EF4-FFF2-40B4-BE49-F238E27FC236}">
              <a16:creationId xmlns:a16="http://schemas.microsoft.com/office/drawing/2014/main" id="{E0FCD22C-871D-4ED3-A47D-CB8C23E7553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73" name="Text Box 5">
          <a:extLst>
            <a:ext uri="{FF2B5EF4-FFF2-40B4-BE49-F238E27FC236}">
              <a16:creationId xmlns:a16="http://schemas.microsoft.com/office/drawing/2014/main" id="{8A56660F-DAB7-40B8-B674-AD94947B27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74" name="Text Box 5">
          <a:extLst>
            <a:ext uri="{FF2B5EF4-FFF2-40B4-BE49-F238E27FC236}">
              <a16:creationId xmlns:a16="http://schemas.microsoft.com/office/drawing/2014/main" id="{161FA25F-EC20-4494-9A92-D0825DDDEE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75" name="Text Box 5">
          <a:extLst>
            <a:ext uri="{FF2B5EF4-FFF2-40B4-BE49-F238E27FC236}">
              <a16:creationId xmlns:a16="http://schemas.microsoft.com/office/drawing/2014/main" id="{6BA61C8B-0FD1-44B9-BB32-7E0BC66B9E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76" name="Text Box 5">
          <a:extLst>
            <a:ext uri="{FF2B5EF4-FFF2-40B4-BE49-F238E27FC236}">
              <a16:creationId xmlns:a16="http://schemas.microsoft.com/office/drawing/2014/main" id="{3004FE09-661F-4B3E-878A-B537807BBD8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77" name="Text Box 5">
          <a:extLst>
            <a:ext uri="{FF2B5EF4-FFF2-40B4-BE49-F238E27FC236}">
              <a16:creationId xmlns:a16="http://schemas.microsoft.com/office/drawing/2014/main" id="{2AA6C514-2973-4480-A0BF-8CFF7DE1341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78" name="Text Box 5">
          <a:extLst>
            <a:ext uri="{FF2B5EF4-FFF2-40B4-BE49-F238E27FC236}">
              <a16:creationId xmlns:a16="http://schemas.microsoft.com/office/drawing/2014/main" id="{B01B1066-BF70-488D-A302-5E274846D25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79" name="Text Box 5">
          <a:extLst>
            <a:ext uri="{FF2B5EF4-FFF2-40B4-BE49-F238E27FC236}">
              <a16:creationId xmlns:a16="http://schemas.microsoft.com/office/drawing/2014/main" id="{4E816408-C012-484A-9255-636FDE230F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80" name="Text Box 5">
          <a:extLst>
            <a:ext uri="{FF2B5EF4-FFF2-40B4-BE49-F238E27FC236}">
              <a16:creationId xmlns:a16="http://schemas.microsoft.com/office/drawing/2014/main" id="{5A85ADFB-C595-41DC-B815-50ABD7811C8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81" name="Text Box 5">
          <a:extLst>
            <a:ext uri="{FF2B5EF4-FFF2-40B4-BE49-F238E27FC236}">
              <a16:creationId xmlns:a16="http://schemas.microsoft.com/office/drawing/2014/main" id="{6D14FC98-377B-4802-BD1D-9948E1A496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82" name="Text Box 5">
          <a:extLst>
            <a:ext uri="{FF2B5EF4-FFF2-40B4-BE49-F238E27FC236}">
              <a16:creationId xmlns:a16="http://schemas.microsoft.com/office/drawing/2014/main" id="{B2E5EBDC-8867-4870-9A89-DF4233D622A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83" name="Text Box 5">
          <a:extLst>
            <a:ext uri="{FF2B5EF4-FFF2-40B4-BE49-F238E27FC236}">
              <a16:creationId xmlns:a16="http://schemas.microsoft.com/office/drawing/2014/main" id="{D5CA4CA1-8A2E-4411-863F-7055C5DEE1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84" name="Text Box 5">
          <a:extLst>
            <a:ext uri="{FF2B5EF4-FFF2-40B4-BE49-F238E27FC236}">
              <a16:creationId xmlns:a16="http://schemas.microsoft.com/office/drawing/2014/main" id="{739C3F86-4E22-4B70-8A4D-FD8FE9B094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85" name="Text Box 5">
          <a:extLst>
            <a:ext uri="{FF2B5EF4-FFF2-40B4-BE49-F238E27FC236}">
              <a16:creationId xmlns:a16="http://schemas.microsoft.com/office/drawing/2014/main" id="{2A0EE33A-2BAF-4916-B7DC-E75AB103208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86" name="Text Box 5">
          <a:extLst>
            <a:ext uri="{FF2B5EF4-FFF2-40B4-BE49-F238E27FC236}">
              <a16:creationId xmlns:a16="http://schemas.microsoft.com/office/drawing/2014/main" id="{9A513371-BFC9-4C5F-A94C-2B55EAA37AD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87" name="Text Box 5">
          <a:extLst>
            <a:ext uri="{FF2B5EF4-FFF2-40B4-BE49-F238E27FC236}">
              <a16:creationId xmlns:a16="http://schemas.microsoft.com/office/drawing/2014/main" id="{7F935F50-DB57-4CF2-AAC3-ECDD024287E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88" name="Text Box 5">
          <a:extLst>
            <a:ext uri="{FF2B5EF4-FFF2-40B4-BE49-F238E27FC236}">
              <a16:creationId xmlns:a16="http://schemas.microsoft.com/office/drawing/2014/main" id="{A953F979-F202-4B45-B221-2B1B907C6B6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89" name="Text Box 5">
          <a:extLst>
            <a:ext uri="{FF2B5EF4-FFF2-40B4-BE49-F238E27FC236}">
              <a16:creationId xmlns:a16="http://schemas.microsoft.com/office/drawing/2014/main" id="{E56296CE-EFD8-427F-B8A9-15C4137B508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90" name="Text Box 5">
          <a:extLst>
            <a:ext uri="{FF2B5EF4-FFF2-40B4-BE49-F238E27FC236}">
              <a16:creationId xmlns:a16="http://schemas.microsoft.com/office/drawing/2014/main" id="{A7C94E52-6A86-46C9-801E-729A4FF4611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91" name="Text Box 5">
          <a:extLst>
            <a:ext uri="{FF2B5EF4-FFF2-40B4-BE49-F238E27FC236}">
              <a16:creationId xmlns:a16="http://schemas.microsoft.com/office/drawing/2014/main" id="{19BCD9EB-822E-4D2A-99E9-DC4650ACD95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92" name="Text Box 5">
          <a:extLst>
            <a:ext uri="{FF2B5EF4-FFF2-40B4-BE49-F238E27FC236}">
              <a16:creationId xmlns:a16="http://schemas.microsoft.com/office/drawing/2014/main" id="{2DAFDB5C-A00E-4842-8A80-389CB693F25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93" name="Text Box 5">
          <a:extLst>
            <a:ext uri="{FF2B5EF4-FFF2-40B4-BE49-F238E27FC236}">
              <a16:creationId xmlns:a16="http://schemas.microsoft.com/office/drawing/2014/main" id="{96214E43-9064-4513-AB27-5FFEEDF1600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94" name="Text Box 5">
          <a:extLst>
            <a:ext uri="{FF2B5EF4-FFF2-40B4-BE49-F238E27FC236}">
              <a16:creationId xmlns:a16="http://schemas.microsoft.com/office/drawing/2014/main" id="{8EC00F13-D6B5-45E2-AAB7-EFD452717F4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595" name="Text Box 5">
          <a:extLst>
            <a:ext uri="{FF2B5EF4-FFF2-40B4-BE49-F238E27FC236}">
              <a16:creationId xmlns:a16="http://schemas.microsoft.com/office/drawing/2014/main" id="{41736EE8-DE40-48E6-808F-EE225937479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596" name="Text Box 5">
          <a:extLst>
            <a:ext uri="{FF2B5EF4-FFF2-40B4-BE49-F238E27FC236}">
              <a16:creationId xmlns:a16="http://schemas.microsoft.com/office/drawing/2014/main" id="{C4F4596F-E364-4436-B8F3-4093CBAFE0C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597" name="Text Box 5">
          <a:extLst>
            <a:ext uri="{FF2B5EF4-FFF2-40B4-BE49-F238E27FC236}">
              <a16:creationId xmlns:a16="http://schemas.microsoft.com/office/drawing/2014/main" id="{4DF24603-643C-412B-8FA0-18F20013CD73}"/>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598" name="Text Box 5">
          <a:extLst>
            <a:ext uri="{FF2B5EF4-FFF2-40B4-BE49-F238E27FC236}">
              <a16:creationId xmlns:a16="http://schemas.microsoft.com/office/drawing/2014/main" id="{4BC8F97B-B755-4E9F-8D6F-2D47643257F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599" name="Text Box 5">
          <a:extLst>
            <a:ext uri="{FF2B5EF4-FFF2-40B4-BE49-F238E27FC236}">
              <a16:creationId xmlns:a16="http://schemas.microsoft.com/office/drawing/2014/main" id="{58673D82-CF0D-48AB-B76B-4C5D9E1C6759}"/>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600" name="Text Box 5">
          <a:extLst>
            <a:ext uri="{FF2B5EF4-FFF2-40B4-BE49-F238E27FC236}">
              <a16:creationId xmlns:a16="http://schemas.microsoft.com/office/drawing/2014/main" id="{34445A6D-3804-41E5-9D61-6C699E57D54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01" name="Text Box 5">
          <a:extLst>
            <a:ext uri="{FF2B5EF4-FFF2-40B4-BE49-F238E27FC236}">
              <a16:creationId xmlns:a16="http://schemas.microsoft.com/office/drawing/2014/main" id="{5C365423-67E7-469D-ACFE-4DCE732BE87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02" name="Text Box 5">
          <a:extLst>
            <a:ext uri="{FF2B5EF4-FFF2-40B4-BE49-F238E27FC236}">
              <a16:creationId xmlns:a16="http://schemas.microsoft.com/office/drawing/2014/main" id="{B3B24594-BD37-401D-BD5E-8536FAB0FF5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03" name="Text Box 5">
          <a:extLst>
            <a:ext uri="{FF2B5EF4-FFF2-40B4-BE49-F238E27FC236}">
              <a16:creationId xmlns:a16="http://schemas.microsoft.com/office/drawing/2014/main" id="{F0A2B65F-648E-49E5-9212-A9FAD3A39DC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04" name="Text Box 5">
          <a:extLst>
            <a:ext uri="{FF2B5EF4-FFF2-40B4-BE49-F238E27FC236}">
              <a16:creationId xmlns:a16="http://schemas.microsoft.com/office/drawing/2014/main" id="{DF49FFDD-BC11-407F-856F-330A460809A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05" name="Text Box 5">
          <a:extLst>
            <a:ext uri="{FF2B5EF4-FFF2-40B4-BE49-F238E27FC236}">
              <a16:creationId xmlns:a16="http://schemas.microsoft.com/office/drawing/2014/main" id="{BB7C45FB-DD1F-4A26-B9A6-4D61CD69841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06" name="Text Box 5">
          <a:extLst>
            <a:ext uri="{FF2B5EF4-FFF2-40B4-BE49-F238E27FC236}">
              <a16:creationId xmlns:a16="http://schemas.microsoft.com/office/drawing/2014/main" id="{E0736517-9EC1-484F-B36E-C4E51E2FA9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07" name="Text Box 5">
          <a:extLst>
            <a:ext uri="{FF2B5EF4-FFF2-40B4-BE49-F238E27FC236}">
              <a16:creationId xmlns:a16="http://schemas.microsoft.com/office/drawing/2014/main" id="{11681951-0716-4441-ADAD-8B18EF77B31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08" name="Text Box 5">
          <a:extLst>
            <a:ext uri="{FF2B5EF4-FFF2-40B4-BE49-F238E27FC236}">
              <a16:creationId xmlns:a16="http://schemas.microsoft.com/office/drawing/2014/main" id="{544A6FB6-70C4-4A80-833E-657FDA4FD9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09" name="Text Box 5">
          <a:extLst>
            <a:ext uri="{FF2B5EF4-FFF2-40B4-BE49-F238E27FC236}">
              <a16:creationId xmlns:a16="http://schemas.microsoft.com/office/drawing/2014/main" id="{3C26A67A-B1F6-41F4-86AF-4B7251B4F94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10" name="Text Box 5">
          <a:extLst>
            <a:ext uri="{FF2B5EF4-FFF2-40B4-BE49-F238E27FC236}">
              <a16:creationId xmlns:a16="http://schemas.microsoft.com/office/drawing/2014/main" id="{0EBE3E9A-F255-453C-9B4A-FA26401271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11" name="Text Box 5">
          <a:extLst>
            <a:ext uri="{FF2B5EF4-FFF2-40B4-BE49-F238E27FC236}">
              <a16:creationId xmlns:a16="http://schemas.microsoft.com/office/drawing/2014/main" id="{88601636-A422-4221-B075-AFFBE317A64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12" name="Text Box 5">
          <a:extLst>
            <a:ext uri="{FF2B5EF4-FFF2-40B4-BE49-F238E27FC236}">
              <a16:creationId xmlns:a16="http://schemas.microsoft.com/office/drawing/2014/main" id="{F86FDEC1-8B28-45F7-BADA-74DA34AB24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13" name="Text Box 5">
          <a:extLst>
            <a:ext uri="{FF2B5EF4-FFF2-40B4-BE49-F238E27FC236}">
              <a16:creationId xmlns:a16="http://schemas.microsoft.com/office/drawing/2014/main" id="{F5A117A6-F6CE-4A61-B959-01F1564A644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14" name="Text Box 5">
          <a:extLst>
            <a:ext uri="{FF2B5EF4-FFF2-40B4-BE49-F238E27FC236}">
              <a16:creationId xmlns:a16="http://schemas.microsoft.com/office/drawing/2014/main" id="{7C96444F-C93D-41BC-9636-5788326BCFA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15" name="Text Box 5">
          <a:extLst>
            <a:ext uri="{FF2B5EF4-FFF2-40B4-BE49-F238E27FC236}">
              <a16:creationId xmlns:a16="http://schemas.microsoft.com/office/drawing/2014/main" id="{1F8BB76B-AD8E-43F5-A79A-8431F8C3F26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16" name="Text Box 5">
          <a:extLst>
            <a:ext uri="{FF2B5EF4-FFF2-40B4-BE49-F238E27FC236}">
              <a16:creationId xmlns:a16="http://schemas.microsoft.com/office/drawing/2014/main" id="{CC58A91A-BCD5-4643-B0F9-8D94D2A8437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17" name="Text Box 5">
          <a:extLst>
            <a:ext uri="{FF2B5EF4-FFF2-40B4-BE49-F238E27FC236}">
              <a16:creationId xmlns:a16="http://schemas.microsoft.com/office/drawing/2014/main" id="{F62B81CA-0F52-4641-8C22-EF21B7FBAE1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18" name="Text Box 5">
          <a:extLst>
            <a:ext uri="{FF2B5EF4-FFF2-40B4-BE49-F238E27FC236}">
              <a16:creationId xmlns:a16="http://schemas.microsoft.com/office/drawing/2014/main" id="{BB4C7236-8D68-4D3B-8924-04CD17E834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19" name="Text Box 5">
          <a:extLst>
            <a:ext uri="{FF2B5EF4-FFF2-40B4-BE49-F238E27FC236}">
              <a16:creationId xmlns:a16="http://schemas.microsoft.com/office/drawing/2014/main" id="{754C9DAD-8318-41FD-B09B-DA3998839A9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20" name="Text Box 5">
          <a:extLst>
            <a:ext uri="{FF2B5EF4-FFF2-40B4-BE49-F238E27FC236}">
              <a16:creationId xmlns:a16="http://schemas.microsoft.com/office/drawing/2014/main" id="{71EC504A-DE85-4614-89F8-96EB58CF143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21" name="Text Box 5">
          <a:extLst>
            <a:ext uri="{FF2B5EF4-FFF2-40B4-BE49-F238E27FC236}">
              <a16:creationId xmlns:a16="http://schemas.microsoft.com/office/drawing/2014/main" id="{F695068B-F436-4B31-9E49-7A33BFE48FD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22" name="Text Box 5">
          <a:extLst>
            <a:ext uri="{FF2B5EF4-FFF2-40B4-BE49-F238E27FC236}">
              <a16:creationId xmlns:a16="http://schemas.microsoft.com/office/drawing/2014/main" id="{A76F9DDE-278D-49C7-B30A-6971659A2E1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23" name="Text Box 5">
          <a:extLst>
            <a:ext uri="{FF2B5EF4-FFF2-40B4-BE49-F238E27FC236}">
              <a16:creationId xmlns:a16="http://schemas.microsoft.com/office/drawing/2014/main" id="{C4DA751E-736F-4A47-976F-85F77048F46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24" name="Text Box 5">
          <a:extLst>
            <a:ext uri="{FF2B5EF4-FFF2-40B4-BE49-F238E27FC236}">
              <a16:creationId xmlns:a16="http://schemas.microsoft.com/office/drawing/2014/main" id="{44569C1B-B0E7-4E97-B793-AB542A112B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25" name="Text Box 5">
          <a:extLst>
            <a:ext uri="{FF2B5EF4-FFF2-40B4-BE49-F238E27FC236}">
              <a16:creationId xmlns:a16="http://schemas.microsoft.com/office/drawing/2014/main" id="{DADE41D2-4CC1-4A83-B16F-6349B462B45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26" name="Text Box 5">
          <a:extLst>
            <a:ext uri="{FF2B5EF4-FFF2-40B4-BE49-F238E27FC236}">
              <a16:creationId xmlns:a16="http://schemas.microsoft.com/office/drawing/2014/main" id="{38C85891-57AC-4444-8E02-FD11CDBE69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27" name="Text Box 5">
          <a:extLst>
            <a:ext uri="{FF2B5EF4-FFF2-40B4-BE49-F238E27FC236}">
              <a16:creationId xmlns:a16="http://schemas.microsoft.com/office/drawing/2014/main" id="{3C238F5E-7F57-467C-BFAB-358502CF615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28" name="Text Box 5">
          <a:extLst>
            <a:ext uri="{FF2B5EF4-FFF2-40B4-BE49-F238E27FC236}">
              <a16:creationId xmlns:a16="http://schemas.microsoft.com/office/drawing/2014/main" id="{AD107901-E87C-4E7C-8FA3-F5FD354FBF0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29" name="Text Box 5">
          <a:extLst>
            <a:ext uri="{FF2B5EF4-FFF2-40B4-BE49-F238E27FC236}">
              <a16:creationId xmlns:a16="http://schemas.microsoft.com/office/drawing/2014/main" id="{EC9D6A3D-5A4D-4715-A605-50D39713A64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30" name="Text Box 5">
          <a:extLst>
            <a:ext uri="{FF2B5EF4-FFF2-40B4-BE49-F238E27FC236}">
              <a16:creationId xmlns:a16="http://schemas.microsoft.com/office/drawing/2014/main" id="{C780DA27-AA19-4106-9270-B1628E5E2D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31" name="Text Box 5">
          <a:extLst>
            <a:ext uri="{FF2B5EF4-FFF2-40B4-BE49-F238E27FC236}">
              <a16:creationId xmlns:a16="http://schemas.microsoft.com/office/drawing/2014/main" id="{2CAA41CF-63EF-4985-AAF4-A08C3E332CA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32" name="Text Box 5">
          <a:extLst>
            <a:ext uri="{FF2B5EF4-FFF2-40B4-BE49-F238E27FC236}">
              <a16:creationId xmlns:a16="http://schemas.microsoft.com/office/drawing/2014/main" id="{047057BA-F7A0-4DF5-B15A-851A9219DB6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33" name="Text Box 5">
          <a:extLst>
            <a:ext uri="{FF2B5EF4-FFF2-40B4-BE49-F238E27FC236}">
              <a16:creationId xmlns:a16="http://schemas.microsoft.com/office/drawing/2014/main" id="{1ADB43DF-D581-447A-B9B9-24C78B24FC0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34" name="Text Box 5">
          <a:extLst>
            <a:ext uri="{FF2B5EF4-FFF2-40B4-BE49-F238E27FC236}">
              <a16:creationId xmlns:a16="http://schemas.microsoft.com/office/drawing/2014/main" id="{0D1C4C12-38AC-4688-81E3-811F8A4C22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35" name="Text Box 5">
          <a:extLst>
            <a:ext uri="{FF2B5EF4-FFF2-40B4-BE49-F238E27FC236}">
              <a16:creationId xmlns:a16="http://schemas.microsoft.com/office/drawing/2014/main" id="{BF76ECDC-EE7F-43F5-BDE2-B21DD3C13C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36" name="Text Box 5">
          <a:extLst>
            <a:ext uri="{FF2B5EF4-FFF2-40B4-BE49-F238E27FC236}">
              <a16:creationId xmlns:a16="http://schemas.microsoft.com/office/drawing/2014/main" id="{7C335F53-7B14-466B-B8FD-6258AFE1027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37" name="Text Box 5">
          <a:extLst>
            <a:ext uri="{FF2B5EF4-FFF2-40B4-BE49-F238E27FC236}">
              <a16:creationId xmlns:a16="http://schemas.microsoft.com/office/drawing/2014/main" id="{756392B8-65E1-46ED-B515-E2082182019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38" name="Text Box 5">
          <a:extLst>
            <a:ext uri="{FF2B5EF4-FFF2-40B4-BE49-F238E27FC236}">
              <a16:creationId xmlns:a16="http://schemas.microsoft.com/office/drawing/2014/main" id="{86F7D64A-FFEE-47DA-80BE-9FFB35FC80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39" name="Text Box 5">
          <a:extLst>
            <a:ext uri="{FF2B5EF4-FFF2-40B4-BE49-F238E27FC236}">
              <a16:creationId xmlns:a16="http://schemas.microsoft.com/office/drawing/2014/main" id="{5EA3F990-D997-4FEF-8053-8E84D26D5C3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40" name="Text Box 5">
          <a:extLst>
            <a:ext uri="{FF2B5EF4-FFF2-40B4-BE49-F238E27FC236}">
              <a16:creationId xmlns:a16="http://schemas.microsoft.com/office/drawing/2014/main" id="{CBD54CB0-2879-415B-AC2B-0F5EC4F3BBA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41" name="Text Box 5">
          <a:extLst>
            <a:ext uri="{FF2B5EF4-FFF2-40B4-BE49-F238E27FC236}">
              <a16:creationId xmlns:a16="http://schemas.microsoft.com/office/drawing/2014/main" id="{3F2F5113-435B-456A-9FF7-DBAD6119A8C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42" name="Text Box 5">
          <a:extLst>
            <a:ext uri="{FF2B5EF4-FFF2-40B4-BE49-F238E27FC236}">
              <a16:creationId xmlns:a16="http://schemas.microsoft.com/office/drawing/2014/main" id="{5FB2F57D-4682-4F6B-87E2-5851ABBF9D5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643" name="Text Box 5">
          <a:extLst>
            <a:ext uri="{FF2B5EF4-FFF2-40B4-BE49-F238E27FC236}">
              <a16:creationId xmlns:a16="http://schemas.microsoft.com/office/drawing/2014/main" id="{2C0ADC76-2373-441D-BC17-4A2FDCD3F1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644" name="Text Box 5">
          <a:extLst>
            <a:ext uri="{FF2B5EF4-FFF2-40B4-BE49-F238E27FC236}">
              <a16:creationId xmlns:a16="http://schemas.microsoft.com/office/drawing/2014/main" id="{01782E80-ADB7-4689-A3FC-8BCBF4E98D2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645" name="Text Box 5">
          <a:extLst>
            <a:ext uri="{FF2B5EF4-FFF2-40B4-BE49-F238E27FC236}">
              <a16:creationId xmlns:a16="http://schemas.microsoft.com/office/drawing/2014/main" id="{724C4402-B661-42CC-BEB1-9377D1B4E139}"/>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646" name="Text Box 5">
          <a:extLst>
            <a:ext uri="{FF2B5EF4-FFF2-40B4-BE49-F238E27FC236}">
              <a16:creationId xmlns:a16="http://schemas.microsoft.com/office/drawing/2014/main" id="{54871E54-5F90-4ED9-9BEE-30460F939E72}"/>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647" name="Text Box 5">
          <a:extLst>
            <a:ext uri="{FF2B5EF4-FFF2-40B4-BE49-F238E27FC236}">
              <a16:creationId xmlns:a16="http://schemas.microsoft.com/office/drawing/2014/main" id="{818EE35F-C4AE-4A6A-843D-850F4F10C424}"/>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648" name="Text Box 5">
          <a:extLst>
            <a:ext uri="{FF2B5EF4-FFF2-40B4-BE49-F238E27FC236}">
              <a16:creationId xmlns:a16="http://schemas.microsoft.com/office/drawing/2014/main" id="{908FB093-320F-424E-81B7-607D3BD0E102}"/>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49" name="Text Box 5">
          <a:extLst>
            <a:ext uri="{FF2B5EF4-FFF2-40B4-BE49-F238E27FC236}">
              <a16:creationId xmlns:a16="http://schemas.microsoft.com/office/drawing/2014/main" id="{73EB0A12-DDF3-4F4D-BA60-1A5470C0CAE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50" name="Text Box 5">
          <a:extLst>
            <a:ext uri="{FF2B5EF4-FFF2-40B4-BE49-F238E27FC236}">
              <a16:creationId xmlns:a16="http://schemas.microsoft.com/office/drawing/2014/main" id="{73BFC528-98BA-46EC-85AF-8102FB26477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51" name="Text Box 5">
          <a:extLst>
            <a:ext uri="{FF2B5EF4-FFF2-40B4-BE49-F238E27FC236}">
              <a16:creationId xmlns:a16="http://schemas.microsoft.com/office/drawing/2014/main" id="{631849E2-3395-4F2C-821C-125A7CB1013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52" name="Text Box 5">
          <a:extLst>
            <a:ext uri="{FF2B5EF4-FFF2-40B4-BE49-F238E27FC236}">
              <a16:creationId xmlns:a16="http://schemas.microsoft.com/office/drawing/2014/main" id="{2D8BC785-83C8-45DA-A63F-010F56DE0C2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53" name="Text Box 5">
          <a:extLst>
            <a:ext uri="{FF2B5EF4-FFF2-40B4-BE49-F238E27FC236}">
              <a16:creationId xmlns:a16="http://schemas.microsoft.com/office/drawing/2014/main" id="{8CB483B9-5A7B-4AF8-B6AD-3E5ED3D1C46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54" name="Text Box 5">
          <a:extLst>
            <a:ext uri="{FF2B5EF4-FFF2-40B4-BE49-F238E27FC236}">
              <a16:creationId xmlns:a16="http://schemas.microsoft.com/office/drawing/2014/main" id="{74C63E70-8799-4836-91E0-D5DB5241A1C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55" name="Text Box 5">
          <a:extLst>
            <a:ext uri="{FF2B5EF4-FFF2-40B4-BE49-F238E27FC236}">
              <a16:creationId xmlns:a16="http://schemas.microsoft.com/office/drawing/2014/main" id="{52D85DA0-B9DF-4E06-9745-4F5106ACAE7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56" name="Text Box 5">
          <a:extLst>
            <a:ext uri="{FF2B5EF4-FFF2-40B4-BE49-F238E27FC236}">
              <a16:creationId xmlns:a16="http://schemas.microsoft.com/office/drawing/2014/main" id="{C33E8830-75D2-4C1F-972E-BACE6ED7197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57" name="Text Box 5">
          <a:extLst>
            <a:ext uri="{FF2B5EF4-FFF2-40B4-BE49-F238E27FC236}">
              <a16:creationId xmlns:a16="http://schemas.microsoft.com/office/drawing/2014/main" id="{E1777ADA-CC70-4B0F-86A3-A2B2C51BF90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58" name="Text Box 5">
          <a:extLst>
            <a:ext uri="{FF2B5EF4-FFF2-40B4-BE49-F238E27FC236}">
              <a16:creationId xmlns:a16="http://schemas.microsoft.com/office/drawing/2014/main" id="{AD49ABDA-7560-403B-AF80-D84E637A2D4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59" name="Text Box 5">
          <a:extLst>
            <a:ext uri="{FF2B5EF4-FFF2-40B4-BE49-F238E27FC236}">
              <a16:creationId xmlns:a16="http://schemas.microsoft.com/office/drawing/2014/main" id="{A319A0D7-7A4D-4890-A907-2CE65BAD5A3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60" name="Text Box 5">
          <a:extLst>
            <a:ext uri="{FF2B5EF4-FFF2-40B4-BE49-F238E27FC236}">
              <a16:creationId xmlns:a16="http://schemas.microsoft.com/office/drawing/2014/main" id="{22839895-F800-4A9D-ADDA-5183C9E1E4F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61" name="Text Box 5">
          <a:extLst>
            <a:ext uri="{FF2B5EF4-FFF2-40B4-BE49-F238E27FC236}">
              <a16:creationId xmlns:a16="http://schemas.microsoft.com/office/drawing/2014/main" id="{318BA213-B073-4A3E-95F8-7501D54B3E7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62" name="Text Box 5">
          <a:extLst>
            <a:ext uri="{FF2B5EF4-FFF2-40B4-BE49-F238E27FC236}">
              <a16:creationId xmlns:a16="http://schemas.microsoft.com/office/drawing/2014/main" id="{89BCCB19-6C07-4F9D-BE1D-3C2B3BB23BA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63" name="Text Box 5">
          <a:extLst>
            <a:ext uri="{FF2B5EF4-FFF2-40B4-BE49-F238E27FC236}">
              <a16:creationId xmlns:a16="http://schemas.microsoft.com/office/drawing/2014/main" id="{0B0D8F5B-DBF7-43B8-9B6F-FB87B2DCFA0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64" name="Text Box 5">
          <a:extLst>
            <a:ext uri="{FF2B5EF4-FFF2-40B4-BE49-F238E27FC236}">
              <a16:creationId xmlns:a16="http://schemas.microsoft.com/office/drawing/2014/main" id="{26370795-F6E8-4D08-B6E1-57908A8E5A8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65" name="Text Box 5">
          <a:extLst>
            <a:ext uri="{FF2B5EF4-FFF2-40B4-BE49-F238E27FC236}">
              <a16:creationId xmlns:a16="http://schemas.microsoft.com/office/drawing/2014/main" id="{33F4FF33-A85C-40BD-9B7F-9B3084C27B5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66" name="Text Box 5">
          <a:extLst>
            <a:ext uri="{FF2B5EF4-FFF2-40B4-BE49-F238E27FC236}">
              <a16:creationId xmlns:a16="http://schemas.microsoft.com/office/drawing/2014/main" id="{0FAD2554-B595-489E-A73B-4491669F97F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67" name="Text Box 5">
          <a:extLst>
            <a:ext uri="{FF2B5EF4-FFF2-40B4-BE49-F238E27FC236}">
              <a16:creationId xmlns:a16="http://schemas.microsoft.com/office/drawing/2014/main" id="{02C8BD60-9AF7-4B0B-9677-02998A264DA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68" name="Text Box 5">
          <a:extLst>
            <a:ext uri="{FF2B5EF4-FFF2-40B4-BE49-F238E27FC236}">
              <a16:creationId xmlns:a16="http://schemas.microsoft.com/office/drawing/2014/main" id="{BE32D40D-6A90-4696-9B2E-D092516D468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69" name="Text Box 5">
          <a:extLst>
            <a:ext uri="{FF2B5EF4-FFF2-40B4-BE49-F238E27FC236}">
              <a16:creationId xmlns:a16="http://schemas.microsoft.com/office/drawing/2014/main" id="{25B27ADE-29D2-49DE-A72E-1FDAABAB151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70" name="Text Box 5">
          <a:extLst>
            <a:ext uri="{FF2B5EF4-FFF2-40B4-BE49-F238E27FC236}">
              <a16:creationId xmlns:a16="http://schemas.microsoft.com/office/drawing/2014/main" id="{9618884F-64C9-40FD-A4FD-4B2CEA7B07E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71" name="Text Box 5">
          <a:extLst>
            <a:ext uri="{FF2B5EF4-FFF2-40B4-BE49-F238E27FC236}">
              <a16:creationId xmlns:a16="http://schemas.microsoft.com/office/drawing/2014/main" id="{141008D8-8335-4716-B2DD-B36C2F53FF2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72" name="Text Box 5">
          <a:extLst>
            <a:ext uri="{FF2B5EF4-FFF2-40B4-BE49-F238E27FC236}">
              <a16:creationId xmlns:a16="http://schemas.microsoft.com/office/drawing/2014/main" id="{1A81AA68-3E08-4CFA-8B26-C1E06DB0F3B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73" name="Text Box 5">
          <a:extLst>
            <a:ext uri="{FF2B5EF4-FFF2-40B4-BE49-F238E27FC236}">
              <a16:creationId xmlns:a16="http://schemas.microsoft.com/office/drawing/2014/main" id="{9E7EA01D-934D-490D-B0E2-A413977C0CD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74" name="Text Box 5">
          <a:extLst>
            <a:ext uri="{FF2B5EF4-FFF2-40B4-BE49-F238E27FC236}">
              <a16:creationId xmlns:a16="http://schemas.microsoft.com/office/drawing/2014/main" id="{19CC6A27-CF7A-448D-922A-96320A7A731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75" name="Text Box 5">
          <a:extLst>
            <a:ext uri="{FF2B5EF4-FFF2-40B4-BE49-F238E27FC236}">
              <a16:creationId xmlns:a16="http://schemas.microsoft.com/office/drawing/2014/main" id="{0823090D-A1E5-409E-A7BA-39A1DF152CF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76" name="Text Box 5">
          <a:extLst>
            <a:ext uri="{FF2B5EF4-FFF2-40B4-BE49-F238E27FC236}">
              <a16:creationId xmlns:a16="http://schemas.microsoft.com/office/drawing/2014/main" id="{CB59E54C-D26E-4F9B-A0FC-53370BE0BC4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77" name="Text Box 5">
          <a:extLst>
            <a:ext uri="{FF2B5EF4-FFF2-40B4-BE49-F238E27FC236}">
              <a16:creationId xmlns:a16="http://schemas.microsoft.com/office/drawing/2014/main" id="{5E0BE31F-A6DB-43B0-9AA6-BAD39E695BF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78" name="Text Box 5">
          <a:extLst>
            <a:ext uri="{FF2B5EF4-FFF2-40B4-BE49-F238E27FC236}">
              <a16:creationId xmlns:a16="http://schemas.microsoft.com/office/drawing/2014/main" id="{B57667C3-7D86-47C5-B514-46F1D3185ED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79" name="Text Box 5">
          <a:extLst>
            <a:ext uri="{FF2B5EF4-FFF2-40B4-BE49-F238E27FC236}">
              <a16:creationId xmlns:a16="http://schemas.microsoft.com/office/drawing/2014/main" id="{88DFD2D2-CD88-4046-8126-C0DF2950901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80" name="Text Box 5">
          <a:extLst>
            <a:ext uri="{FF2B5EF4-FFF2-40B4-BE49-F238E27FC236}">
              <a16:creationId xmlns:a16="http://schemas.microsoft.com/office/drawing/2014/main" id="{CE41F309-F68D-4CF6-8417-2F839138CDD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81" name="Text Box 5">
          <a:extLst>
            <a:ext uri="{FF2B5EF4-FFF2-40B4-BE49-F238E27FC236}">
              <a16:creationId xmlns:a16="http://schemas.microsoft.com/office/drawing/2014/main" id="{220C422A-444F-4DCB-B387-DAE3B2C749A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82" name="Text Box 5">
          <a:extLst>
            <a:ext uri="{FF2B5EF4-FFF2-40B4-BE49-F238E27FC236}">
              <a16:creationId xmlns:a16="http://schemas.microsoft.com/office/drawing/2014/main" id="{1F124226-0846-49EF-BA18-DB15A409203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83" name="Text Box 5">
          <a:extLst>
            <a:ext uri="{FF2B5EF4-FFF2-40B4-BE49-F238E27FC236}">
              <a16:creationId xmlns:a16="http://schemas.microsoft.com/office/drawing/2014/main" id="{9BCB0CEF-C80C-4E9F-AD5E-9F7CF370947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84" name="Text Box 5">
          <a:extLst>
            <a:ext uri="{FF2B5EF4-FFF2-40B4-BE49-F238E27FC236}">
              <a16:creationId xmlns:a16="http://schemas.microsoft.com/office/drawing/2014/main" id="{4E5DEE11-2474-43A0-9212-19FBCCEE5DB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85" name="Text Box 5">
          <a:extLst>
            <a:ext uri="{FF2B5EF4-FFF2-40B4-BE49-F238E27FC236}">
              <a16:creationId xmlns:a16="http://schemas.microsoft.com/office/drawing/2014/main" id="{631A5E7C-F9B6-42F4-9945-1167718C89C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86" name="Text Box 5">
          <a:extLst>
            <a:ext uri="{FF2B5EF4-FFF2-40B4-BE49-F238E27FC236}">
              <a16:creationId xmlns:a16="http://schemas.microsoft.com/office/drawing/2014/main" id="{604B2A97-C430-429C-AA67-5114CA681DF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87" name="Text Box 5">
          <a:extLst>
            <a:ext uri="{FF2B5EF4-FFF2-40B4-BE49-F238E27FC236}">
              <a16:creationId xmlns:a16="http://schemas.microsoft.com/office/drawing/2014/main" id="{41D57238-D94B-45B8-B0E3-D01D1159FB9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88" name="Text Box 5">
          <a:extLst>
            <a:ext uri="{FF2B5EF4-FFF2-40B4-BE49-F238E27FC236}">
              <a16:creationId xmlns:a16="http://schemas.microsoft.com/office/drawing/2014/main" id="{D91A5BE1-5DB2-44DB-B5B3-5E14C023E30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89" name="Text Box 5">
          <a:extLst>
            <a:ext uri="{FF2B5EF4-FFF2-40B4-BE49-F238E27FC236}">
              <a16:creationId xmlns:a16="http://schemas.microsoft.com/office/drawing/2014/main" id="{C2BD4B6F-56EC-483B-9C9B-64049D8FC81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90" name="Text Box 5">
          <a:extLst>
            <a:ext uri="{FF2B5EF4-FFF2-40B4-BE49-F238E27FC236}">
              <a16:creationId xmlns:a16="http://schemas.microsoft.com/office/drawing/2014/main" id="{4C07CB19-B469-4AD3-ADFA-DD31094CADF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691" name="Text Box 5">
          <a:extLst>
            <a:ext uri="{FF2B5EF4-FFF2-40B4-BE49-F238E27FC236}">
              <a16:creationId xmlns:a16="http://schemas.microsoft.com/office/drawing/2014/main" id="{C0ED5A6A-7AC5-4D46-AE5F-F974F24B2CB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692" name="Text Box 5">
          <a:extLst>
            <a:ext uri="{FF2B5EF4-FFF2-40B4-BE49-F238E27FC236}">
              <a16:creationId xmlns:a16="http://schemas.microsoft.com/office/drawing/2014/main" id="{2C4025C1-2D9D-4DFB-8706-4B4E9E4EA47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693" name="Text Box 5">
          <a:extLst>
            <a:ext uri="{FF2B5EF4-FFF2-40B4-BE49-F238E27FC236}">
              <a16:creationId xmlns:a16="http://schemas.microsoft.com/office/drawing/2014/main" id="{ADBAAD73-2F5C-434E-B9BB-B0E41645AE06}"/>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694" name="Text Box 5">
          <a:extLst>
            <a:ext uri="{FF2B5EF4-FFF2-40B4-BE49-F238E27FC236}">
              <a16:creationId xmlns:a16="http://schemas.microsoft.com/office/drawing/2014/main" id="{71567E81-0220-44AB-BC42-2B7F4AF8CA36}"/>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695" name="Text Box 5">
          <a:extLst>
            <a:ext uri="{FF2B5EF4-FFF2-40B4-BE49-F238E27FC236}">
              <a16:creationId xmlns:a16="http://schemas.microsoft.com/office/drawing/2014/main" id="{C5A172AC-DB4E-4365-BBED-3CE98232CCDC}"/>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696" name="Text Box 5">
          <a:extLst>
            <a:ext uri="{FF2B5EF4-FFF2-40B4-BE49-F238E27FC236}">
              <a16:creationId xmlns:a16="http://schemas.microsoft.com/office/drawing/2014/main" id="{3CA9C2F2-51AB-4B75-A37A-35EF719887A1}"/>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697" name="Text Box 5">
          <a:extLst>
            <a:ext uri="{FF2B5EF4-FFF2-40B4-BE49-F238E27FC236}">
              <a16:creationId xmlns:a16="http://schemas.microsoft.com/office/drawing/2014/main" id="{22F6F995-C417-4E35-A3BA-A9B6ABB8DDD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698" name="Text Box 5">
          <a:extLst>
            <a:ext uri="{FF2B5EF4-FFF2-40B4-BE49-F238E27FC236}">
              <a16:creationId xmlns:a16="http://schemas.microsoft.com/office/drawing/2014/main" id="{93EDF39A-34D1-476B-B7AE-013C797AED4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699" name="Text Box 5">
          <a:extLst>
            <a:ext uri="{FF2B5EF4-FFF2-40B4-BE49-F238E27FC236}">
              <a16:creationId xmlns:a16="http://schemas.microsoft.com/office/drawing/2014/main" id="{9F6A3A16-C2B9-49B7-B5D0-F637D7BCBB7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00" name="Text Box 5">
          <a:extLst>
            <a:ext uri="{FF2B5EF4-FFF2-40B4-BE49-F238E27FC236}">
              <a16:creationId xmlns:a16="http://schemas.microsoft.com/office/drawing/2014/main" id="{DE903E96-0697-40AD-8A34-F6E4A5956A0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01" name="Text Box 5">
          <a:extLst>
            <a:ext uri="{FF2B5EF4-FFF2-40B4-BE49-F238E27FC236}">
              <a16:creationId xmlns:a16="http://schemas.microsoft.com/office/drawing/2014/main" id="{6169EF28-08FB-47C2-BF24-67B14AC4C7D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02" name="Text Box 5">
          <a:extLst>
            <a:ext uri="{FF2B5EF4-FFF2-40B4-BE49-F238E27FC236}">
              <a16:creationId xmlns:a16="http://schemas.microsoft.com/office/drawing/2014/main" id="{77B67512-8778-4951-A001-405D6641F8D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03" name="Text Box 5">
          <a:extLst>
            <a:ext uri="{FF2B5EF4-FFF2-40B4-BE49-F238E27FC236}">
              <a16:creationId xmlns:a16="http://schemas.microsoft.com/office/drawing/2014/main" id="{5DAA0F2B-7B7B-428F-96B5-FBD742E4F36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04" name="Text Box 5">
          <a:extLst>
            <a:ext uri="{FF2B5EF4-FFF2-40B4-BE49-F238E27FC236}">
              <a16:creationId xmlns:a16="http://schemas.microsoft.com/office/drawing/2014/main" id="{2CF9B6FD-A7C0-43A5-B8F3-A28C0372D0E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05" name="Text Box 5">
          <a:extLst>
            <a:ext uri="{FF2B5EF4-FFF2-40B4-BE49-F238E27FC236}">
              <a16:creationId xmlns:a16="http://schemas.microsoft.com/office/drawing/2014/main" id="{DFA2445D-49EC-47BE-9BF9-8B92B450332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06" name="Text Box 5">
          <a:extLst>
            <a:ext uri="{FF2B5EF4-FFF2-40B4-BE49-F238E27FC236}">
              <a16:creationId xmlns:a16="http://schemas.microsoft.com/office/drawing/2014/main" id="{E4D0F01A-32DF-4973-AA5F-9F4A11669E1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07" name="Text Box 5">
          <a:extLst>
            <a:ext uri="{FF2B5EF4-FFF2-40B4-BE49-F238E27FC236}">
              <a16:creationId xmlns:a16="http://schemas.microsoft.com/office/drawing/2014/main" id="{C95FF17B-68BC-480F-B2FE-2B0F831AFD2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08" name="Text Box 5">
          <a:extLst>
            <a:ext uri="{FF2B5EF4-FFF2-40B4-BE49-F238E27FC236}">
              <a16:creationId xmlns:a16="http://schemas.microsoft.com/office/drawing/2014/main" id="{7660485C-3DB7-4C3E-9798-63516E44F34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09" name="Text Box 5">
          <a:extLst>
            <a:ext uri="{FF2B5EF4-FFF2-40B4-BE49-F238E27FC236}">
              <a16:creationId xmlns:a16="http://schemas.microsoft.com/office/drawing/2014/main" id="{F9FD22CA-2C7A-4517-8993-10C55D24161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10" name="Text Box 5">
          <a:extLst>
            <a:ext uri="{FF2B5EF4-FFF2-40B4-BE49-F238E27FC236}">
              <a16:creationId xmlns:a16="http://schemas.microsoft.com/office/drawing/2014/main" id="{FB6BF6AE-D67D-484C-A373-F28A86EE0F9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11" name="Text Box 5">
          <a:extLst>
            <a:ext uri="{FF2B5EF4-FFF2-40B4-BE49-F238E27FC236}">
              <a16:creationId xmlns:a16="http://schemas.microsoft.com/office/drawing/2014/main" id="{22910DAE-3A55-4C9F-95BF-923E2C6D527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12" name="Text Box 5">
          <a:extLst>
            <a:ext uri="{FF2B5EF4-FFF2-40B4-BE49-F238E27FC236}">
              <a16:creationId xmlns:a16="http://schemas.microsoft.com/office/drawing/2014/main" id="{AD59BF8A-02CD-4707-A1FB-3A1A67BF9AE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13" name="Text Box 5">
          <a:extLst>
            <a:ext uri="{FF2B5EF4-FFF2-40B4-BE49-F238E27FC236}">
              <a16:creationId xmlns:a16="http://schemas.microsoft.com/office/drawing/2014/main" id="{97B899D9-E700-44AB-82FA-9E4FE6E3106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14" name="Text Box 5">
          <a:extLst>
            <a:ext uri="{FF2B5EF4-FFF2-40B4-BE49-F238E27FC236}">
              <a16:creationId xmlns:a16="http://schemas.microsoft.com/office/drawing/2014/main" id="{5F9505BA-FF61-4A6B-B52C-2F7C8C13B8E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15" name="Text Box 5">
          <a:extLst>
            <a:ext uri="{FF2B5EF4-FFF2-40B4-BE49-F238E27FC236}">
              <a16:creationId xmlns:a16="http://schemas.microsoft.com/office/drawing/2014/main" id="{DB24B853-1A42-4119-A18B-4DF658F192D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16" name="Text Box 5">
          <a:extLst>
            <a:ext uri="{FF2B5EF4-FFF2-40B4-BE49-F238E27FC236}">
              <a16:creationId xmlns:a16="http://schemas.microsoft.com/office/drawing/2014/main" id="{C3EDDE01-2A6E-4AF1-81BD-90464B3A897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17" name="Text Box 5">
          <a:extLst>
            <a:ext uri="{FF2B5EF4-FFF2-40B4-BE49-F238E27FC236}">
              <a16:creationId xmlns:a16="http://schemas.microsoft.com/office/drawing/2014/main" id="{C59C49E5-AFCD-45E6-8261-A7D6CB444A4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18" name="Text Box 5">
          <a:extLst>
            <a:ext uri="{FF2B5EF4-FFF2-40B4-BE49-F238E27FC236}">
              <a16:creationId xmlns:a16="http://schemas.microsoft.com/office/drawing/2014/main" id="{592E1F2E-FC7F-44C5-88B7-14731E56004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19" name="Text Box 5">
          <a:extLst>
            <a:ext uri="{FF2B5EF4-FFF2-40B4-BE49-F238E27FC236}">
              <a16:creationId xmlns:a16="http://schemas.microsoft.com/office/drawing/2014/main" id="{F1C7CC80-8385-47FE-8FA2-3CB98D6F033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20" name="Text Box 5">
          <a:extLst>
            <a:ext uri="{FF2B5EF4-FFF2-40B4-BE49-F238E27FC236}">
              <a16:creationId xmlns:a16="http://schemas.microsoft.com/office/drawing/2014/main" id="{923FAE71-D1BF-49A1-A586-3B34F915596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21" name="Text Box 5">
          <a:extLst>
            <a:ext uri="{FF2B5EF4-FFF2-40B4-BE49-F238E27FC236}">
              <a16:creationId xmlns:a16="http://schemas.microsoft.com/office/drawing/2014/main" id="{92940252-1259-4947-949B-DBDB032B7CE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22" name="Text Box 5">
          <a:extLst>
            <a:ext uri="{FF2B5EF4-FFF2-40B4-BE49-F238E27FC236}">
              <a16:creationId xmlns:a16="http://schemas.microsoft.com/office/drawing/2014/main" id="{6B5C44CC-CCF9-41F3-9C36-AB877B408F2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23" name="Text Box 5">
          <a:extLst>
            <a:ext uri="{FF2B5EF4-FFF2-40B4-BE49-F238E27FC236}">
              <a16:creationId xmlns:a16="http://schemas.microsoft.com/office/drawing/2014/main" id="{2AB23283-B830-4512-BFA8-D0A70C0BBE2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24" name="Text Box 5">
          <a:extLst>
            <a:ext uri="{FF2B5EF4-FFF2-40B4-BE49-F238E27FC236}">
              <a16:creationId xmlns:a16="http://schemas.microsoft.com/office/drawing/2014/main" id="{E87D5A03-D731-4A9C-9A9B-F41641EB53A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25" name="Text Box 5">
          <a:extLst>
            <a:ext uri="{FF2B5EF4-FFF2-40B4-BE49-F238E27FC236}">
              <a16:creationId xmlns:a16="http://schemas.microsoft.com/office/drawing/2014/main" id="{A0B5B5E3-D83F-45FB-A332-08503EC7DCF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26" name="Text Box 5">
          <a:extLst>
            <a:ext uri="{FF2B5EF4-FFF2-40B4-BE49-F238E27FC236}">
              <a16:creationId xmlns:a16="http://schemas.microsoft.com/office/drawing/2014/main" id="{FF8EB4BB-0339-4098-91EC-89C8806A65C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27" name="Text Box 5">
          <a:extLst>
            <a:ext uri="{FF2B5EF4-FFF2-40B4-BE49-F238E27FC236}">
              <a16:creationId xmlns:a16="http://schemas.microsoft.com/office/drawing/2014/main" id="{92C3AD45-4D63-4B52-86F2-04C460A4721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28" name="Text Box 5">
          <a:extLst>
            <a:ext uri="{FF2B5EF4-FFF2-40B4-BE49-F238E27FC236}">
              <a16:creationId xmlns:a16="http://schemas.microsoft.com/office/drawing/2014/main" id="{399584C7-3E87-4569-A914-C97027E5F3A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29" name="Text Box 5">
          <a:extLst>
            <a:ext uri="{FF2B5EF4-FFF2-40B4-BE49-F238E27FC236}">
              <a16:creationId xmlns:a16="http://schemas.microsoft.com/office/drawing/2014/main" id="{16DADBCA-AFAF-4C3C-A131-A8E59078F01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30" name="Text Box 5">
          <a:extLst>
            <a:ext uri="{FF2B5EF4-FFF2-40B4-BE49-F238E27FC236}">
              <a16:creationId xmlns:a16="http://schemas.microsoft.com/office/drawing/2014/main" id="{2B528D33-DA70-4E9A-8061-E167ACE3A7E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31" name="Text Box 5">
          <a:extLst>
            <a:ext uri="{FF2B5EF4-FFF2-40B4-BE49-F238E27FC236}">
              <a16:creationId xmlns:a16="http://schemas.microsoft.com/office/drawing/2014/main" id="{87AFA07D-2F18-4BF6-9BFF-CCA3AC864FA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32" name="Text Box 5">
          <a:extLst>
            <a:ext uri="{FF2B5EF4-FFF2-40B4-BE49-F238E27FC236}">
              <a16:creationId xmlns:a16="http://schemas.microsoft.com/office/drawing/2014/main" id="{1B202616-959C-421F-AA6B-264ECE5AD32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33" name="Text Box 5">
          <a:extLst>
            <a:ext uri="{FF2B5EF4-FFF2-40B4-BE49-F238E27FC236}">
              <a16:creationId xmlns:a16="http://schemas.microsoft.com/office/drawing/2014/main" id="{DE39F7D5-7AA6-4205-AB59-DA1534C0E92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34" name="Text Box 5">
          <a:extLst>
            <a:ext uri="{FF2B5EF4-FFF2-40B4-BE49-F238E27FC236}">
              <a16:creationId xmlns:a16="http://schemas.microsoft.com/office/drawing/2014/main" id="{13773E17-C55E-44EB-94BE-6F4545A2CE2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35" name="Text Box 5">
          <a:extLst>
            <a:ext uri="{FF2B5EF4-FFF2-40B4-BE49-F238E27FC236}">
              <a16:creationId xmlns:a16="http://schemas.microsoft.com/office/drawing/2014/main" id="{ED7EF7CB-1FA4-4CC6-8E3E-FCCAF2CE944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36" name="Text Box 5">
          <a:extLst>
            <a:ext uri="{FF2B5EF4-FFF2-40B4-BE49-F238E27FC236}">
              <a16:creationId xmlns:a16="http://schemas.microsoft.com/office/drawing/2014/main" id="{9F00CFC8-8A5B-4D04-B66F-CE5393BF3C1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37" name="Text Box 5">
          <a:extLst>
            <a:ext uri="{FF2B5EF4-FFF2-40B4-BE49-F238E27FC236}">
              <a16:creationId xmlns:a16="http://schemas.microsoft.com/office/drawing/2014/main" id="{83F28777-D6D4-4479-AF82-6B98E3DD65B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38" name="Text Box 5">
          <a:extLst>
            <a:ext uri="{FF2B5EF4-FFF2-40B4-BE49-F238E27FC236}">
              <a16:creationId xmlns:a16="http://schemas.microsoft.com/office/drawing/2014/main" id="{DFB3731F-11AF-4149-9899-AD488A1E3BC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39" name="Text Box 5">
          <a:extLst>
            <a:ext uri="{FF2B5EF4-FFF2-40B4-BE49-F238E27FC236}">
              <a16:creationId xmlns:a16="http://schemas.microsoft.com/office/drawing/2014/main" id="{BD36E9E6-7489-43B9-A066-D8A7CAB8B6D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40" name="Text Box 5">
          <a:extLst>
            <a:ext uri="{FF2B5EF4-FFF2-40B4-BE49-F238E27FC236}">
              <a16:creationId xmlns:a16="http://schemas.microsoft.com/office/drawing/2014/main" id="{8E733BA2-18A4-4545-B1CB-B0C7E82C4C4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741" name="Text Box 5">
          <a:extLst>
            <a:ext uri="{FF2B5EF4-FFF2-40B4-BE49-F238E27FC236}">
              <a16:creationId xmlns:a16="http://schemas.microsoft.com/office/drawing/2014/main" id="{9F048ACD-8F96-4186-B1B4-0A50041D20FE}"/>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742" name="Text Box 5">
          <a:extLst>
            <a:ext uri="{FF2B5EF4-FFF2-40B4-BE49-F238E27FC236}">
              <a16:creationId xmlns:a16="http://schemas.microsoft.com/office/drawing/2014/main" id="{13005FEC-C955-491D-AB81-485FC1A79682}"/>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743" name="Text Box 5">
          <a:extLst>
            <a:ext uri="{FF2B5EF4-FFF2-40B4-BE49-F238E27FC236}">
              <a16:creationId xmlns:a16="http://schemas.microsoft.com/office/drawing/2014/main" id="{BC017E8F-64A5-4399-87F6-33F3F3E3B58B}"/>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744" name="Text Box 5">
          <a:extLst>
            <a:ext uri="{FF2B5EF4-FFF2-40B4-BE49-F238E27FC236}">
              <a16:creationId xmlns:a16="http://schemas.microsoft.com/office/drawing/2014/main" id="{4D4A8332-2839-4237-B42D-98831437E68A}"/>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45" name="Text Box 5">
          <a:extLst>
            <a:ext uri="{FF2B5EF4-FFF2-40B4-BE49-F238E27FC236}">
              <a16:creationId xmlns:a16="http://schemas.microsoft.com/office/drawing/2014/main" id="{535890F4-7DAB-4877-B50C-9D786B16AB1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46" name="Text Box 5">
          <a:extLst>
            <a:ext uri="{FF2B5EF4-FFF2-40B4-BE49-F238E27FC236}">
              <a16:creationId xmlns:a16="http://schemas.microsoft.com/office/drawing/2014/main" id="{1E553F26-436B-43EC-B01F-EC1D24B6814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47" name="Text Box 5">
          <a:extLst>
            <a:ext uri="{FF2B5EF4-FFF2-40B4-BE49-F238E27FC236}">
              <a16:creationId xmlns:a16="http://schemas.microsoft.com/office/drawing/2014/main" id="{4EBC0FEB-C8C4-408E-9212-6968770CE2E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48" name="Text Box 5">
          <a:extLst>
            <a:ext uri="{FF2B5EF4-FFF2-40B4-BE49-F238E27FC236}">
              <a16:creationId xmlns:a16="http://schemas.microsoft.com/office/drawing/2014/main" id="{69FEF325-CB92-4642-A657-ED730B06735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49" name="Text Box 5">
          <a:extLst>
            <a:ext uri="{FF2B5EF4-FFF2-40B4-BE49-F238E27FC236}">
              <a16:creationId xmlns:a16="http://schemas.microsoft.com/office/drawing/2014/main" id="{F83BB624-F876-4718-B211-551FFBDBEAF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50" name="Text Box 5">
          <a:extLst>
            <a:ext uri="{FF2B5EF4-FFF2-40B4-BE49-F238E27FC236}">
              <a16:creationId xmlns:a16="http://schemas.microsoft.com/office/drawing/2014/main" id="{7E4C5878-8A1E-43FD-A338-3060293EEE4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51" name="Text Box 5">
          <a:extLst>
            <a:ext uri="{FF2B5EF4-FFF2-40B4-BE49-F238E27FC236}">
              <a16:creationId xmlns:a16="http://schemas.microsoft.com/office/drawing/2014/main" id="{71F96EE4-3DBB-4BF8-AFC0-C817AA8D187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52" name="Text Box 5">
          <a:extLst>
            <a:ext uri="{FF2B5EF4-FFF2-40B4-BE49-F238E27FC236}">
              <a16:creationId xmlns:a16="http://schemas.microsoft.com/office/drawing/2014/main" id="{0B03393D-A5A3-4AB3-9A27-3486852EA7E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53" name="Text Box 5">
          <a:extLst>
            <a:ext uri="{FF2B5EF4-FFF2-40B4-BE49-F238E27FC236}">
              <a16:creationId xmlns:a16="http://schemas.microsoft.com/office/drawing/2014/main" id="{291739AE-631E-408B-8150-53762DF1EF4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54" name="Text Box 5">
          <a:extLst>
            <a:ext uri="{FF2B5EF4-FFF2-40B4-BE49-F238E27FC236}">
              <a16:creationId xmlns:a16="http://schemas.microsoft.com/office/drawing/2014/main" id="{4BB2A8DF-D6B7-48DD-A1E5-9F43E6AF74B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55" name="Text Box 5">
          <a:extLst>
            <a:ext uri="{FF2B5EF4-FFF2-40B4-BE49-F238E27FC236}">
              <a16:creationId xmlns:a16="http://schemas.microsoft.com/office/drawing/2014/main" id="{3EA23F08-E822-423C-AB68-A88566CADE2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56" name="Text Box 5">
          <a:extLst>
            <a:ext uri="{FF2B5EF4-FFF2-40B4-BE49-F238E27FC236}">
              <a16:creationId xmlns:a16="http://schemas.microsoft.com/office/drawing/2014/main" id="{3DD29D4D-977B-4F5F-8D6C-B8E579EB891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57" name="Text Box 5">
          <a:extLst>
            <a:ext uri="{FF2B5EF4-FFF2-40B4-BE49-F238E27FC236}">
              <a16:creationId xmlns:a16="http://schemas.microsoft.com/office/drawing/2014/main" id="{36F11BA9-176E-48BB-A465-E11ECA9E31A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58" name="Text Box 5">
          <a:extLst>
            <a:ext uri="{FF2B5EF4-FFF2-40B4-BE49-F238E27FC236}">
              <a16:creationId xmlns:a16="http://schemas.microsoft.com/office/drawing/2014/main" id="{730F09F4-6EFE-438D-9EDF-B40B2A814C7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59" name="Text Box 5">
          <a:extLst>
            <a:ext uri="{FF2B5EF4-FFF2-40B4-BE49-F238E27FC236}">
              <a16:creationId xmlns:a16="http://schemas.microsoft.com/office/drawing/2014/main" id="{21F12B24-2713-4609-B514-58950A8E9AD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60" name="Text Box 5">
          <a:extLst>
            <a:ext uri="{FF2B5EF4-FFF2-40B4-BE49-F238E27FC236}">
              <a16:creationId xmlns:a16="http://schemas.microsoft.com/office/drawing/2014/main" id="{7BFF35A6-E495-40DE-B2F8-33BCBEEDA2D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61" name="Text Box 5">
          <a:extLst>
            <a:ext uri="{FF2B5EF4-FFF2-40B4-BE49-F238E27FC236}">
              <a16:creationId xmlns:a16="http://schemas.microsoft.com/office/drawing/2014/main" id="{C2B869E6-9D96-413E-9BBD-30E0CD419EE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62" name="Text Box 5">
          <a:extLst>
            <a:ext uri="{FF2B5EF4-FFF2-40B4-BE49-F238E27FC236}">
              <a16:creationId xmlns:a16="http://schemas.microsoft.com/office/drawing/2014/main" id="{70CB1756-C0DE-49BF-939B-A4D83F95027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63" name="Text Box 5">
          <a:extLst>
            <a:ext uri="{FF2B5EF4-FFF2-40B4-BE49-F238E27FC236}">
              <a16:creationId xmlns:a16="http://schemas.microsoft.com/office/drawing/2014/main" id="{747636DE-6EC2-4485-A0CD-AABA8205C11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64" name="Text Box 5">
          <a:extLst>
            <a:ext uri="{FF2B5EF4-FFF2-40B4-BE49-F238E27FC236}">
              <a16:creationId xmlns:a16="http://schemas.microsoft.com/office/drawing/2014/main" id="{58903B61-45CE-45B9-A918-A1839B670AA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65" name="Text Box 5">
          <a:extLst>
            <a:ext uri="{FF2B5EF4-FFF2-40B4-BE49-F238E27FC236}">
              <a16:creationId xmlns:a16="http://schemas.microsoft.com/office/drawing/2014/main" id="{9480614F-4770-4BFB-BC1D-DA9D9A1E3D2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66" name="Text Box 5">
          <a:extLst>
            <a:ext uri="{FF2B5EF4-FFF2-40B4-BE49-F238E27FC236}">
              <a16:creationId xmlns:a16="http://schemas.microsoft.com/office/drawing/2014/main" id="{E9F06173-A2C1-4A24-9BC9-E7E2845533C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67" name="Text Box 5">
          <a:extLst>
            <a:ext uri="{FF2B5EF4-FFF2-40B4-BE49-F238E27FC236}">
              <a16:creationId xmlns:a16="http://schemas.microsoft.com/office/drawing/2014/main" id="{10E74438-AEF9-4C17-9126-83BFB1309B4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68" name="Text Box 5">
          <a:extLst>
            <a:ext uri="{FF2B5EF4-FFF2-40B4-BE49-F238E27FC236}">
              <a16:creationId xmlns:a16="http://schemas.microsoft.com/office/drawing/2014/main" id="{D26254BD-A71D-4231-9068-5609B8A73D1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69" name="Text Box 5">
          <a:extLst>
            <a:ext uri="{FF2B5EF4-FFF2-40B4-BE49-F238E27FC236}">
              <a16:creationId xmlns:a16="http://schemas.microsoft.com/office/drawing/2014/main" id="{79C89CF6-451E-4561-B17E-520288EE5F9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70" name="Text Box 5">
          <a:extLst>
            <a:ext uri="{FF2B5EF4-FFF2-40B4-BE49-F238E27FC236}">
              <a16:creationId xmlns:a16="http://schemas.microsoft.com/office/drawing/2014/main" id="{AC3E5FA4-6E9E-41D4-AA3D-55C5709FEED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71" name="Text Box 5">
          <a:extLst>
            <a:ext uri="{FF2B5EF4-FFF2-40B4-BE49-F238E27FC236}">
              <a16:creationId xmlns:a16="http://schemas.microsoft.com/office/drawing/2014/main" id="{4CD7B028-1EA5-42C0-8B00-D88D9EA2EAF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72" name="Text Box 5">
          <a:extLst>
            <a:ext uri="{FF2B5EF4-FFF2-40B4-BE49-F238E27FC236}">
              <a16:creationId xmlns:a16="http://schemas.microsoft.com/office/drawing/2014/main" id="{644E6C7A-BE71-410D-9F40-7C71683FD9B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73" name="Text Box 5">
          <a:extLst>
            <a:ext uri="{FF2B5EF4-FFF2-40B4-BE49-F238E27FC236}">
              <a16:creationId xmlns:a16="http://schemas.microsoft.com/office/drawing/2014/main" id="{F5C5995A-04B1-4357-9253-9AA488FB064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74" name="Text Box 5">
          <a:extLst>
            <a:ext uri="{FF2B5EF4-FFF2-40B4-BE49-F238E27FC236}">
              <a16:creationId xmlns:a16="http://schemas.microsoft.com/office/drawing/2014/main" id="{99BA3A7B-E505-4D50-A6D6-710C6D670EF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75" name="Text Box 5">
          <a:extLst>
            <a:ext uri="{FF2B5EF4-FFF2-40B4-BE49-F238E27FC236}">
              <a16:creationId xmlns:a16="http://schemas.microsoft.com/office/drawing/2014/main" id="{BA615BD5-20FD-47A1-8E37-70D644144A5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76" name="Text Box 5">
          <a:extLst>
            <a:ext uri="{FF2B5EF4-FFF2-40B4-BE49-F238E27FC236}">
              <a16:creationId xmlns:a16="http://schemas.microsoft.com/office/drawing/2014/main" id="{3C8E514E-97CD-41CC-AEF7-3B8E40FEC87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77" name="Text Box 5">
          <a:extLst>
            <a:ext uri="{FF2B5EF4-FFF2-40B4-BE49-F238E27FC236}">
              <a16:creationId xmlns:a16="http://schemas.microsoft.com/office/drawing/2014/main" id="{FE8C23A1-7443-4814-B1CC-2AA906AC2B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78" name="Text Box 5">
          <a:extLst>
            <a:ext uri="{FF2B5EF4-FFF2-40B4-BE49-F238E27FC236}">
              <a16:creationId xmlns:a16="http://schemas.microsoft.com/office/drawing/2014/main" id="{88D59B0C-690F-49BB-B00A-F0361E38205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79" name="Text Box 5">
          <a:extLst>
            <a:ext uri="{FF2B5EF4-FFF2-40B4-BE49-F238E27FC236}">
              <a16:creationId xmlns:a16="http://schemas.microsoft.com/office/drawing/2014/main" id="{062FC2C8-EB9D-4C32-AFBF-C6D5A2EFD36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80" name="Text Box 5">
          <a:extLst>
            <a:ext uri="{FF2B5EF4-FFF2-40B4-BE49-F238E27FC236}">
              <a16:creationId xmlns:a16="http://schemas.microsoft.com/office/drawing/2014/main" id="{DC104807-D50A-43CE-A1B9-DA7A061CEAC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81" name="Text Box 5">
          <a:extLst>
            <a:ext uri="{FF2B5EF4-FFF2-40B4-BE49-F238E27FC236}">
              <a16:creationId xmlns:a16="http://schemas.microsoft.com/office/drawing/2014/main" id="{7FFED8B4-6F85-4C7A-856B-60E98B7DAEC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82" name="Text Box 5">
          <a:extLst>
            <a:ext uri="{FF2B5EF4-FFF2-40B4-BE49-F238E27FC236}">
              <a16:creationId xmlns:a16="http://schemas.microsoft.com/office/drawing/2014/main" id="{63AAD04F-6967-41FD-865A-AB37ACA3979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83" name="Text Box 5">
          <a:extLst>
            <a:ext uri="{FF2B5EF4-FFF2-40B4-BE49-F238E27FC236}">
              <a16:creationId xmlns:a16="http://schemas.microsoft.com/office/drawing/2014/main" id="{D5A5D8D0-D3E9-4497-BF5B-7B63953E9FA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84" name="Text Box 5">
          <a:extLst>
            <a:ext uri="{FF2B5EF4-FFF2-40B4-BE49-F238E27FC236}">
              <a16:creationId xmlns:a16="http://schemas.microsoft.com/office/drawing/2014/main" id="{33644F8A-812B-4B8E-9019-0A0A1D2E8E9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85" name="Text Box 5">
          <a:extLst>
            <a:ext uri="{FF2B5EF4-FFF2-40B4-BE49-F238E27FC236}">
              <a16:creationId xmlns:a16="http://schemas.microsoft.com/office/drawing/2014/main" id="{F119F028-F561-4D53-802D-06DA8EBE08D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86" name="Text Box 5">
          <a:extLst>
            <a:ext uri="{FF2B5EF4-FFF2-40B4-BE49-F238E27FC236}">
              <a16:creationId xmlns:a16="http://schemas.microsoft.com/office/drawing/2014/main" id="{488CB60E-83F1-4D5E-872C-78BEDBEAADD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787" name="Text Box 5">
          <a:extLst>
            <a:ext uri="{FF2B5EF4-FFF2-40B4-BE49-F238E27FC236}">
              <a16:creationId xmlns:a16="http://schemas.microsoft.com/office/drawing/2014/main" id="{921570D9-7235-435F-B7AB-C86AFAC3574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788" name="Text Box 5">
          <a:extLst>
            <a:ext uri="{FF2B5EF4-FFF2-40B4-BE49-F238E27FC236}">
              <a16:creationId xmlns:a16="http://schemas.microsoft.com/office/drawing/2014/main" id="{CFBBF4F9-26A3-4B47-A722-654BD30CAB3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789" name="Text Box 5">
          <a:extLst>
            <a:ext uri="{FF2B5EF4-FFF2-40B4-BE49-F238E27FC236}">
              <a16:creationId xmlns:a16="http://schemas.microsoft.com/office/drawing/2014/main" id="{1385D72A-C410-4744-98A6-046841F82CED}"/>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790" name="Text Box 5">
          <a:extLst>
            <a:ext uri="{FF2B5EF4-FFF2-40B4-BE49-F238E27FC236}">
              <a16:creationId xmlns:a16="http://schemas.microsoft.com/office/drawing/2014/main" id="{FFC061F0-B067-48B8-B6CE-1C21263B5646}"/>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3791" name="Text Box 5">
          <a:extLst>
            <a:ext uri="{FF2B5EF4-FFF2-40B4-BE49-F238E27FC236}">
              <a16:creationId xmlns:a16="http://schemas.microsoft.com/office/drawing/2014/main" id="{B944821D-848C-49B2-8998-169379862615}"/>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3792" name="Text Box 5">
          <a:extLst>
            <a:ext uri="{FF2B5EF4-FFF2-40B4-BE49-F238E27FC236}">
              <a16:creationId xmlns:a16="http://schemas.microsoft.com/office/drawing/2014/main" id="{375DEAF5-C24F-4848-826B-52F0013A9BCB}"/>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93" name="Text Box 5">
          <a:extLst>
            <a:ext uri="{FF2B5EF4-FFF2-40B4-BE49-F238E27FC236}">
              <a16:creationId xmlns:a16="http://schemas.microsoft.com/office/drawing/2014/main" id="{0722448F-C800-4F07-843F-8BD04B3A1A3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94" name="Text Box 5">
          <a:extLst>
            <a:ext uri="{FF2B5EF4-FFF2-40B4-BE49-F238E27FC236}">
              <a16:creationId xmlns:a16="http://schemas.microsoft.com/office/drawing/2014/main" id="{41EB565A-4450-46EF-8399-9C3C34E8571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95" name="Text Box 5">
          <a:extLst>
            <a:ext uri="{FF2B5EF4-FFF2-40B4-BE49-F238E27FC236}">
              <a16:creationId xmlns:a16="http://schemas.microsoft.com/office/drawing/2014/main" id="{C56EDC77-3449-4379-BD48-F743D8F89A2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96" name="Text Box 5">
          <a:extLst>
            <a:ext uri="{FF2B5EF4-FFF2-40B4-BE49-F238E27FC236}">
              <a16:creationId xmlns:a16="http://schemas.microsoft.com/office/drawing/2014/main" id="{EB901397-258A-48A1-BB95-56B2AF4A9F0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797" name="Text Box 5">
          <a:extLst>
            <a:ext uri="{FF2B5EF4-FFF2-40B4-BE49-F238E27FC236}">
              <a16:creationId xmlns:a16="http://schemas.microsoft.com/office/drawing/2014/main" id="{F07560E3-A44A-4FD0-B08F-0C7BC687544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98" name="Text Box 5">
          <a:extLst>
            <a:ext uri="{FF2B5EF4-FFF2-40B4-BE49-F238E27FC236}">
              <a16:creationId xmlns:a16="http://schemas.microsoft.com/office/drawing/2014/main" id="{BE83B243-F0E5-4943-8108-1D0883E319C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799" name="Text Box 5">
          <a:extLst>
            <a:ext uri="{FF2B5EF4-FFF2-40B4-BE49-F238E27FC236}">
              <a16:creationId xmlns:a16="http://schemas.microsoft.com/office/drawing/2014/main" id="{D2D788E7-B256-4B1E-ACCB-1722B1DCDE1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00" name="Text Box 5">
          <a:extLst>
            <a:ext uri="{FF2B5EF4-FFF2-40B4-BE49-F238E27FC236}">
              <a16:creationId xmlns:a16="http://schemas.microsoft.com/office/drawing/2014/main" id="{509A8C62-7AF7-4BCE-A7EA-949C87BCEC5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01" name="Text Box 5">
          <a:extLst>
            <a:ext uri="{FF2B5EF4-FFF2-40B4-BE49-F238E27FC236}">
              <a16:creationId xmlns:a16="http://schemas.microsoft.com/office/drawing/2014/main" id="{94348A45-7DF7-4E33-B56E-30B643869C7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02" name="Text Box 5">
          <a:extLst>
            <a:ext uri="{FF2B5EF4-FFF2-40B4-BE49-F238E27FC236}">
              <a16:creationId xmlns:a16="http://schemas.microsoft.com/office/drawing/2014/main" id="{372C900B-7385-472D-836B-CB94D58E553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03" name="Text Box 5">
          <a:extLst>
            <a:ext uri="{FF2B5EF4-FFF2-40B4-BE49-F238E27FC236}">
              <a16:creationId xmlns:a16="http://schemas.microsoft.com/office/drawing/2014/main" id="{1D306FC2-5442-460E-A9DD-0A34DE886BE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04" name="Text Box 5">
          <a:extLst>
            <a:ext uri="{FF2B5EF4-FFF2-40B4-BE49-F238E27FC236}">
              <a16:creationId xmlns:a16="http://schemas.microsoft.com/office/drawing/2014/main" id="{80F6FFAC-2C25-4212-883E-A45C55B4A3B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05" name="Text Box 5">
          <a:extLst>
            <a:ext uri="{FF2B5EF4-FFF2-40B4-BE49-F238E27FC236}">
              <a16:creationId xmlns:a16="http://schemas.microsoft.com/office/drawing/2014/main" id="{193B5977-41FD-4FA3-AFDD-200CABA34CE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06" name="Text Box 5">
          <a:extLst>
            <a:ext uri="{FF2B5EF4-FFF2-40B4-BE49-F238E27FC236}">
              <a16:creationId xmlns:a16="http://schemas.microsoft.com/office/drawing/2014/main" id="{9CECC0E9-9AC6-4DB2-8270-B32345A6987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07" name="Text Box 5">
          <a:extLst>
            <a:ext uri="{FF2B5EF4-FFF2-40B4-BE49-F238E27FC236}">
              <a16:creationId xmlns:a16="http://schemas.microsoft.com/office/drawing/2014/main" id="{6BEF6966-637D-4B51-AFAB-58D0FD04CAB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08" name="Text Box 5">
          <a:extLst>
            <a:ext uri="{FF2B5EF4-FFF2-40B4-BE49-F238E27FC236}">
              <a16:creationId xmlns:a16="http://schemas.microsoft.com/office/drawing/2014/main" id="{3B00A75F-B335-4E9C-BC39-141D230E33A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09" name="Text Box 5">
          <a:extLst>
            <a:ext uri="{FF2B5EF4-FFF2-40B4-BE49-F238E27FC236}">
              <a16:creationId xmlns:a16="http://schemas.microsoft.com/office/drawing/2014/main" id="{AE9B27CB-21A2-43A2-A9F7-E175C2D9238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10" name="Text Box 5">
          <a:extLst>
            <a:ext uri="{FF2B5EF4-FFF2-40B4-BE49-F238E27FC236}">
              <a16:creationId xmlns:a16="http://schemas.microsoft.com/office/drawing/2014/main" id="{6403D351-646C-4E88-9692-F9BAD737AEC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11" name="Text Box 5">
          <a:extLst>
            <a:ext uri="{FF2B5EF4-FFF2-40B4-BE49-F238E27FC236}">
              <a16:creationId xmlns:a16="http://schemas.microsoft.com/office/drawing/2014/main" id="{BB533433-F1D6-45DA-B452-3628EB9ADEF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12" name="Text Box 5">
          <a:extLst>
            <a:ext uri="{FF2B5EF4-FFF2-40B4-BE49-F238E27FC236}">
              <a16:creationId xmlns:a16="http://schemas.microsoft.com/office/drawing/2014/main" id="{C1F29DC2-96A3-42FE-84C0-EBCF6A141C9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13" name="Text Box 5">
          <a:extLst>
            <a:ext uri="{FF2B5EF4-FFF2-40B4-BE49-F238E27FC236}">
              <a16:creationId xmlns:a16="http://schemas.microsoft.com/office/drawing/2014/main" id="{D741C260-DE85-465C-B7AA-B99E58D4460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14" name="Text Box 5">
          <a:extLst>
            <a:ext uri="{FF2B5EF4-FFF2-40B4-BE49-F238E27FC236}">
              <a16:creationId xmlns:a16="http://schemas.microsoft.com/office/drawing/2014/main" id="{D5A6A748-9B67-4DAC-8DB3-B4542A8BD25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15" name="Text Box 5">
          <a:extLst>
            <a:ext uri="{FF2B5EF4-FFF2-40B4-BE49-F238E27FC236}">
              <a16:creationId xmlns:a16="http://schemas.microsoft.com/office/drawing/2014/main" id="{C366B3CE-BCE4-4A7A-96DF-5CB19C3D7A0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16" name="Text Box 5">
          <a:extLst>
            <a:ext uri="{FF2B5EF4-FFF2-40B4-BE49-F238E27FC236}">
              <a16:creationId xmlns:a16="http://schemas.microsoft.com/office/drawing/2014/main" id="{A4ADD3DB-6E3E-4DAB-8374-8F5698C3AA1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17" name="Text Box 5">
          <a:extLst>
            <a:ext uri="{FF2B5EF4-FFF2-40B4-BE49-F238E27FC236}">
              <a16:creationId xmlns:a16="http://schemas.microsoft.com/office/drawing/2014/main" id="{623D577C-9E1F-48FA-9311-5C871AB0AE7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18" name="Text Box 5">
          <a:extLst>
            <a:ext uri="{FF2B5EF4-FFF2-40B4-BE49-F238E27FC236}">
              <a16:creationId xmlns:a16="http://schemas.microsoft.com/office/drawing/2014/main" id="{706901FC-B895-4FC7-9FED-D605E6FED3F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19" name="Text Box 5">
          <a:extLst>
            <a:ext uri="{FF2B5EF4-FFF2-40B4-BE49-F238E27FC236}">
              <a16:creationId xmlns:a16="http://schemas.microsoft.com/office/drawing/2014/main" id="{A1D105B0-42FA-494D-8ADB-028A8F5154E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20" name="Text Box 5">
          <a:extLst>
            <a:ext uri="{FF2B5EF4-FFF2-40B4-BE49-F238E27FC236}">
              <a16:creationId xmlns:a16="http://schemas.microsoft.com/office/drawing/2014/main" id="{9AFE77BB-8A3B-4A59-B3F8-32A51BD6A08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21" name="Text Box 5">
          <a:extLst>
            <a:ext uri="{FF2B5EF4-FFF2-40B4-BE49-F238E27FC236}">
              <a16:creationId xmlns:a16="http://schemas.microsoft.com/office/drawing/2014/main" id="{F8A02463-5989-4446-98E4-1A2FA3550D7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22" name="Text Box 5">
          <a:extLst>
            <a:ext uri="{FF2B5EF4-FFF2-40B4-BE49-F238E27FC236}">
              <a16:creationId xmlns:a16="http://schemas.microsoft.com/office/drawing/2014/main" id="{99A736FD-C2CE-4E06-8BD8-917CDA5DAAE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23" name="Text Box 5">
          <a:extLst>
            <a:ext uri="{FF2B5EF4-FFF2-40B4-BE49-F238E27FC236}">
              <a16:creationId xmlns:a16="http://schemas.microsoft.com/office/drawing/2014/main" id="{ABD91B3F-26D3-4B91-AF4E-7B3043ED7C2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24" name="Text Box 5">
          <a:extLst>
            <a:ext uri="{FF2B5EF4-FFF2-40B4-BE49-F238E27FC236}">
              <a16:creationId xmlns:a16="http://schemas.microsoft.com/office/drawing/2014/main" id="{A64794EF-47EA-4E9F-B901-FEA186C10FF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25" name="Text Box 5">
          <a:extLst>
            <a:ext uri="{FF2B5EF4-FFF2-40B4-BE49-F238E27FC236}">
              <a16:creationId xmlns:a16="http://schemas.microsoft.com/office/drawing/2014/main" id="{D3E305D2-648C-4E37-A8A0-EA200CD5655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26" name="Text Box 5">
          <a:extLst>
            <a:ext uri="{FF2B5EF4-FFF2-40B4-BE49-F238E27FC236}">
              <a16:creationId xmlns:a16="http://schemas.microsoft.com/office/drawing/2014/main" id="{C1F5199B-9E5E-4C13-9EBE-093AA209871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27" name="Text Box 5">
          <a:extLst>
            <a:ext uri="{FF2B5EF4-FFF2-40B4-BE49-F238E27FC236}">
              <a16:creationId xmlns:a16="http://schemas.microsoft.com/office/drawing/2014/main" id="{FFF18667-2F5B-4167-AA65-56967A0A5C0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28" name="Text Box 5">
          <a:extLst>
            <a:ext uri="{FF2B5EF4-FFF2-40B4-BE49-F238E27FC236}">
              <a16:creationId xmlns:a16="http://schemas.microsoft.com/office/drawing/2014/main" id="{CD538774-9FEF-43BC-8F8C-929333D9B0A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29" name="Text Box 5">
          <a:extLst>
            <a:ext uri="{FF2B5EF4-FFF2-40B4-BE49-F238E27FC236}">
              <a16:creationId xmlns:a16="http://schemas.microsoft.com/office/drawing/2014/main" id="{7B824FC1-F6D3-4B60-A7F5-C26618D4015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30" name="Text Box 5">
          <a:extLst>
            <a:ext uri="{FF2B5EF4-FFF2-40B4-BE49-F238E27FC236}">
              <a16:creationId xmlns:a16="http://schemas.microsoft.com/office/drawing/2014/main" id="{22B96FC5-130D-4A15-B5CE-1A440E606CF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31" name="Text Box 5">
          <a:extLst>
            <a:ext uri="{FF2B5EF4-FFF2-40B4-BE49-F238E27FC236}">
              <a16:creationId xmlns:a16="http://schemas.microsoft.com/office/drawing/2014/main" id="{C1C0612E-9B6B-412F-8185-962AEAB38F1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32" name="Text Box 5">
          <a:extLst>
            <a:ext uri="{FF2B5EF4-FFF2-40B4-BE49-F238E27FC236}">
              <a16:creationId xmlns:a16="http://schemas.microsoft.com/office/drawing/2014/main" id="{A93C6551-8FE0-48D2-9B03-CD9B0AB6C87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33" name="Text Box 5">
          <a:extLst>
            <a:ext uri="{FF2B5EF4-FFF2-40B4-BE49-F238E27FC236}">
              <a16:creationId xmlns:a16="http://schemas.microsoft.com/office/drawing/2014/main" id="{6DE132BE-DDB7-44D6-B802-1BA85BA13FE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34" name="Text Box 5">
          <a:extLst>
            <a:ext uri="{FF2B5EF4-FFF2-40B4-BE49-F238E27FC236}">
              <a16:creationId xmlns:a16="http://schemas.microsoft.com/office/drawing/2014/main" id="{B1292950-F2DD-454F-94F2-A23AEBE2C48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3835" name="Text Box 5">
          <a:extLst>
            <a:ext uri="{FF2B5EF4-FFF2-40B4-BE49-F238E27FC236}">
              <a16:creationId xmlns:a16="http://schemas.microsoft.com/office/drawing/2014/main" id="{D1725FDA-5D11-4995-AF27-14C47A3217D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3836" name="Text Box 5">
          <a:extLst>
            <a:ext uri="{FF2B5EF4-FFF2-40B4-BE49-F238E27FC236}">
              <a16:creationId xmlns:a16="http://schemas.microsoft.com/office/drawing/2014/main" id="{81F7EBD0-98FB-4673-A6B0-87A3ED3702A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837" name="Text Box 5">
          <a:extLst>
            <a:ext uri="{FF2B5EF4-FFF2-40B4-BE49-F238E27FC236}">
              <a16:creationId xmlns:a16="http://schemas.microsoft.com/office/drawing/2014/main" id="{BF106B91-4C52-4622-B888-FD16AA3AE320}"/>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838" name="Text Box 5">
          <a:extLst>
            <a:ext uri="{FF2B5EF4-FFF2-40B4-BE49-F238E27FC236}">
              <a16:creationId xmlns:a16="http://schemas.microsoft.com/office/drawing/2014/main" id="{9D738597-0F57-4039-A105-DA83F29C0C2A}"/>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839" name="Text Box 5">
          <a:extLst>
            <a:ext uri="{FF2B5EF4-FFF2-40B4-BE49-F238E27FC236}">
              <a16:creationId xmlns:a16="http://schemas.microsoft.com/office/drawing/2014/main" id="{70C7FFFB-BB12-4521-AD00-5607A9F7D7A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840" name="Text Box 5">
          <a:extLst>
            <a:ext uri="{FF2B5EF4-FFF2-40B4-BE49-F238E27FC236}">
              <a16:creationId xmlns:a16="http://schemas.microsoft.com/office/drawing/2014/main" id="{5F833F7A-DCFB-4C4D-9CFC-9BD2E9F4EEA1}"/>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41" name="Text Box 5">
          <a:extLst>
            <a:ext uri="{FF2B5EF4-FFF2-40B4-BE49-F238E27FC236}">
              <a16:creationId xmlns:a16="http://schemas.microsoft.com/office/drawing/2014/main" id="{25F2CD3E-6FAD-4C19-8FAF-FADB4EAD791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42" name="Text Box 5">
          <a:extLst>
            <a:ext uri="{FF2B5EF4-FFF2-40B4-BE49-F238E27FC236}">
              <a16:creationId xmlns:a16="http://schemas.microsoft.com/office/drawing/2014/main" id="{F301BDC5-0622-4CF5-AE75-3DBB039A31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43" name="Text Box 5">
          <a:extLst>
            <a:ext uri="{FF2B5EF4-FFF2-40B4-BE49-F238E27FC236}">
              <a16:creationId xmlns:a16="http://schemas.microsoft.com/office/drawing/2014/main" id="{0A868972-F548-4183-956C-0152262B5EF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44" name="Text Box 5">
          <a:extLst>
            <a:ext uri="{FF2B5EF4-FFF2-40B4-BE49-F238E27FC236}">
              <a16:creationId xmlns:a16="http://schemas.microsoft.com/office/drawing/2014/main" id="{22EE3E39-616F-44E8-B047-C4EEBEFDD2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45" name="Text Box 5">
          <a:extLst>
            <a:ext uri="{FF2B5EF4-FFF2-40B4-BE49-F238E27FC236}">
              <a16:creationId xmlns:a16="http://schemas.microsoft.com/office/drawing/2014/main" id="{D7B9FFB8-1D14-492A-BFF6-D51DABFBF12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46" name="Text Box 5">
          <a:extLst>
            <a:ext uri="{FF2B5EF4-FFF2-40B4-BE49-F238E27FC236}">
              <a16:creationId xmlns:a16="http://schemas.microsoft.com/office/drawing/2014/main" id="{DD91CC94-1125-4A0A-AA52-3C69283641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47" name="Text Box 5">
          <a:extLst>
            <a:ext uri="{FF2B5EF4-FFF2-40B4-BE49-F238E27FC236}">
              <a16:creationId xmlns:a16="http://schemas.microsoft.com/office/drawing/2014/main" id="{813F6F56-229D-4CE0-94FB-7B1D5309C5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48" name="Text Box 5">
          <a:extLst>
            <a:ext uri="{FF2B5EF4-FFF2-40B4-BE49-F238E27FC236}">
              <a16:creationId xmlns:a16="http://schemas.microsoft.com/office/drawing/2014/main" id="{1F937621-275E-4768-9E21-C81E5FD970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49" name="Text Box 5">
          <a:extLst>
            <a:ext uri="{FF2B5EF4-FFF2-40B4-BE49-F238E27FC236}">
              <a16:creationId xmlns:a16="http://schemas.microsoft.com/office/drawing/2014/main" id="{D068DEB8-CC0D-43B3-9D43-0AA78D4F9FC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50" name="Text Box 5">
          <a:extLst>
            <a:ext uri="{FF2B5EF4-FFF2-40B4-BE49-F238E27FC236}">
              <a16:creationId xmlns:a16="http://schemas.microsoft.com/office/drawing/2014/main" id="{6E62D5C4-CC8B-4B93-B062-F5F4D48BDB3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51" name="Text Box 5">
          <a:extLst>
            <a:ext uri="{FF2B5EF4-FFF2-40B4-BE49-F238E27FC236}">
              <a16:creationId xmlns:a16="http://schemas.microsoft.com/office/drawing/2014/main" id="{524E83B9-0FCB-48F2-9B75-1E2A3DD6978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52" name="Text Box 5">
          <a:extLst>
            <a:ext uri="{FF2B5EF4-FFF2-40B4-BE49-F238E27FC236}">
              <a16:creationId xmlns:a16="http://schemas.microsoft.com/office/drawing/2014/main" id="{48EE8619-E533-406C-8912-2C291E2B5C4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53" name="Text Box 5">
          <a:extLst>
            <a:ext uri="{FF2B5EF4-FFF2-40B4-BE49-F238E27FC236}">
              <a16:creationId xmlns:a16="http://schemas.microsoft.com/office/drawing/2014/main" id="{BE199144-CA92-4AC0-B399-0886C3BC9B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54" name="Text Box 5">
          <a:extLst>
            <a:ext uri="{FF2B5EF4-FFF2-40B4-BE49-F238E27FC236}">
              <a16:creationId xmlns:a16="http://schemas.microsoft.com/office/drawing/2014/main" id="{7D6ADE0A-4893-4289-AFAF-74EBEB91E31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55" name="Text Box 5">
          <a:extLst>
            <a:ext uri="{FF2B5EF4-FFF2-40B4-BE49-F238E27FC236}">
              <a16:creationId xmlns:a16="http://schemas.microsoft.com/office/drawing/2014/main" id="{8DBCFEAD-7755-4ED0-8FB3-B31F4E21FA1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56" name="Text Box 5">
          <a:extLst>
            <a:ext uri="{FF2B5EF4-FFF2-40B4-BE49-F238E27FC236}">
              <a16:creationId xmlns:a16="http://schemas.microsoft.com/office/drawing/2014/main" id="{B4B40CA8-B268-4729-8D73-EF4496C7025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57" name="Text Box 5">
          <a:extLst>
            <a:ext uri="{FF2B5EF4-FFF2-40B4-BE49-F238E27FC236}">
              <a16:creationId xmlns:a16="http://schemas.microsoft.com/office/drawing/2014/main" id="{C98AEA8D-6A04-4161-9061-95A2AC158F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58" name="Text Box 5">
          <a:extLst>
            <a:ext uri="{FF2B5EF4-FFF2-40B4-BE49-F238E27FC236}">
              <a16:creationId xmlns:a16="http://schemas.microsoft.com/office/drawing/2014/main" id="{3720B371-E736-4E8B-805E-139B93D4B0F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59" name="Text Box 5">
          <a:extLst>
            <a:ext uri="{FF2B5EF4-FFF2-40B4-BE49-F238E27FC236}">
              <a16:creationId xmlns:a16="http://schemas.microsoft.com/office/drawing/2014/main" id="{086C8DAF-7439-4D24-B812-0DEB2B5A52A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60" name="Text Box 5">
          <a:extLst>
            <a:ext uri="{FF2B5EF4-FFF2-40B4-BE49-F238E27FC236}">
              <a16:creationId xmlns:a16="http://schemas.microsoft.com/office/drawing/2014/main" id="{4280E81D-F9EA-4538-981E-A627F702963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61" name="Text Box 5">
          <a:extLst>
            <a:ext uri="{FF2B5EF4-FFF2-40B4-BE49-F238E27FC236}">
              <a16:creationId xmlns:a16="http://schemas.microsoft.com/office/drawing/2014/main" id="{58A6F97D-ED49-4741-8FBC-798D7B8D094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62" name="Text Box 5">
          <a:extLst>
            <a:ext uri="{FF2B5EF4-FFF2-40B4-BE49-F238E27FC236}">
              <a16:creationId xmlns:a16="http://schemas.microsoft.com/office/drawing/2014/main" id="{DE6861EC-42A0-41EF-BEF9-29E2981AFF7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63" name="Text Box 5">
          <a:extLst>
            <a:ext uri="{FF2B5EF4-FFF2-40B4-BE49-F238E27FC236}">
              <a16:creationId xmlns:a16="http://schemas.microsoft.com/office/drawing/2014/main" id="{B6F0ECCB-0A79-4C35-9743-7A6C26C2E6D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64" name="Text Box 5">
          <a:extLst>
            <a:ext uri="{FF2B5EF4-FFF2-40B4-BE49-F238E27FC236}">
              <a16:creationId xmlns:a16="http://schemas.microsoft.com/office/drawing/2014/main" id="{C424B9FE-0689-4CDE-94F9-D6BA201E77B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65" name="Text Box 5">
          <a:extLst>
            <a:ext uri="{FF2B5EF4-FFF2-40B4-BE49-F238E27FC236}">
              <a16:creationId xmlns:a16="http://schemas.microsoft.com/office/drawing/2014/main" id="{9ADD3F26-1038-4FA2-937C-1498A7CFFED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66" name="Text Box 5">
          <a:extLst>
            <a:ext uri="{FF2B5EF4-FFF2-40B4-BE49-F238E27FC236}">
              <a16:creationId xmlns:a16="http://schemas.microsoft.com/office/drawing/2014/main" id="{15CFE164-2E34-485E-A3AC-FA7801CC3DD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67" name="Text Box 5">
          <a:extLst>
            <a:ext uri="{FF2B5EF4-FFF2-40B4-BE49-F238E27FC236}">
              <a16:creationId xmlns:a16="http://schemas.microsoft.com/office/drawing/2014/main" id="{21790454-CEC6-4DA0-B40A-66E5085B37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68" name="Text Box 5">
          <a:extLst>
            <a:ext uri="{FF2B5EF4-FFF2-40B4-BE49-F238E27FC236}">
              <a16:creationId xmlns:a16="http://schemas.microsoft.com/office/drawing/2014/main" id="{4D940BB7-701D-49CA-983A-7A411CC6D5B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69" name="Text Box 5">
          <a:extLst>
            <a:ext uri="{FF2B5EF4-FFF2-40B4-BE49-F238E27FC236}">
              <a16:creationId xmlns:a16="http://schemas.microsoft.com/office/drawing/2014/main" id="{E347782C-F46B-4D78-A48D-1937644C885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70" name="Text Box 5">
          <a:extLst>
            <a:ext uri="{FF2B5EF4-FFF2-40B4-BE49-F238E27FC236}">
              <a16:creationId xmlns:a16="http://schemas.microsoft.com/office/drawing/2014/main" id="{CDE160FB-1A45-4B7E-A195-04775EAF96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71" name="Text Box 5">
          <a:extLst>
            <a:ext uri="{FF2B5EF4-FFF2-40B4-BE49-F238E27FC236}">
              <a16:creationId xmlns:a16="http://schemas.microsoft.com/office/drawing/2014/main" id="{B3BA24E8-66BB-40B6-8B18-F396F945B3E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72" name="Text Box 5">
          <a:extLst>
            <a:ext uri="{FF2B5EF4-FFF2-40B4-BE49-F238E27FC236}">
              <a16:creationId xmlns:a16="http://schemas.microsoft.com/office/drawing/2014/main" id="{89D1BB82-9D7F-4DC8-88CE-D7D2FB236A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73" name="Text Box 5">
          <a:extLst>
            <a:ext uri="{FF2B5EF4-FFF2-40B4-BE49-F238E27FC236}">
              <a16:creationId xmlns:a16="http://schemas.microsoft.com/office/drawing/2014/main" id="{C31F391F-920E-4A7E-A7A7-9D120DB08AE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74" name="Text Box 5">
          <a:extLst>
            <a:ext uri="{FF2B5EF4-FFF2-40B4-BE49-F238E27FC236}">
              <a16:creationId xmlns:a16="http://schemas.microsoft.com/office/drawing/2014/main" id="{B4BABF58-7262-4D83-AF6D-216775C36BC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75" name="Text Box 5">
          <a:extLst>
            <a:ext uri="{FF2B5EF4-FFF2-40B4-BE49-F238E27FC236}">
              <a16:creationId xmlns:a16="http://schemas.microsoft.com/office/drawing/2014/main" id="{B5A69AEE-A043-4062-B3B2-95E87F68C2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76" name="Text Box 5">
          <a:extLst>
            <a:ext uri="{FF2B5EF4-FFF2-40B4-BE49-F238E27FC236}">
              <a16:creationId xmlns:a16="http://schemas.microsoft.com/office/drawing/2014/main" id="{9A6F7C38-B038-43DA-BFC1-46E9B7378F2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77" name="Text Box 5">
          <a:extLst>
            <a:ext uri="{FF2B5EF4-FFF2-40B4-BE49-F238E27FC236}">
              <a16:creationId xmlns:a16="http://schemas.microsoft.com/office/drawing/2014/main" id="{5544A89A-64D6-489A-9CF0-ADDE304D2C3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78" name="Text Box 5">
          <a:extLst>
            <a:ext uri="{FF2B5EF4-FFF2-40B4-BE49-F238E27FC236}">
              <a16:creationId xmlns:a16="http://schemas.microsoft.com/office/drawing/2014/main" id="{C781CE42-2262-4D6D-B1B1-2E69F0954FE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79" name="Text Box 5">
          <a:extLst>
            <a:ext uri="{FF2B5EF4-FFF2-40B4-BE49-F238E27FC236}">
              <a16:creationId xmlns:a16="http://schemas.microsoft.com/office/drawing/2014/main" id="{FBF1F357-38C9-467E-8730-0AEA84A182D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80" name="Text Box 5">
          <a:extLst>
            <a:ext uri="{FF2B5EF4-FFF2-40B4-BE49-F238E27FC236}">
              <a16:creationId xmlns:a16="http://schemas.microsoft.com/office/drawing/2014/main" id="{28665558-2BD1-4A70-B43A-2576D789DE6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81" name="Text Box 5">
          <a:extLst>
            <a:ext uri="{FF2B5EF4-FFF2-40B4-BE49-F238E27FC236}">
              <a16:creationId xmlns:a16="http://schemas.microsoft.com/office/drawing/2014/main" id="{7A8312DF-61CE-4A0F-8974-8953945D11E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82" name="Text Box 5">
          <a:extLst>
            <a:ext uri="{FF2B5EF4-FFF2-40B4-BE49-F238E27FC236}">
              <a16:creationId xmlns:a16="http://schemas.microsoft.com/office/drawing/2014/main" id="{B24C551B-A5D8-418C-82AF-348CA64A50C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83" name="Text Box 5">
          <a:extLst>
            <a:ext uri="{FF2B5EF4-FFF2-40B4-BE49-F238E27FC236}">
              <a16:creationId xmlns:a16="http://schemas.microsoft.com/office/drawing/2014/main" id="{5DD79CCF-B87E-4DC5-BD0D-801B8E8D77B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84" name="Text Box 5">
          <a:extLst>
            <a:ext uri="{FF2B5EF4-FFF2-40B4-BE49-F238E27FC236}">
              <a16:creationId xmlns:a16="http://schemas.microsoft.com/office/drawing/2014/main" id="{C0670645-FB46-47FB-A40A-E13E43BF940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885" name="Text Box 5">
          <a:extLst>
            <a:ext uri="{FF2B5EF4-FFF2-40B4-BE49-F238E27FC236}">
              <a16:creationId xmlns:a16="http://schemas.microsoft.com/office/drawing/2014/main" id="{4F45A72C-CE75-45E6-9285-ECA277B2353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886" name="Text Box 5">
          <a:extLst>
            <a:ext uri="{FF2B5EF4-FFF2-40B4-BE49-F238E27FC236}">
              <a16:creationId xmlns:a16="http://schemas.microsoft.com/office/drawing/2014/main" id="{5D7C2105-4683-4078-B5EA-9FA7F856DFAE}"/>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887" name="Text Box 5">
          <a:extLst>
            <a:ext uri="{FF2B5EF4-FFF2-40B4-BE49-F238E27FC236}">
              <a16:creationId xmlns:a16="http://schemas.microsoft.com/office/drawing/2014/main" id="{03232E91-5386-4E9B-A2C1-3A4DA013833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888" name="Text Box 5">
          <a:extLst>
            <a:ext uri="{FF2B5EF4-FFF2-40B4-BE49-F238E27FC236}">
              <a16:creationId xmlns:a16="http://schemas.microsoft.com/office/drawing/2014/main" id="{7755AFA7-B2B8-4C6B-A28A-7C38785471F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89" name="Text Box 5">
          <a:extLst>
            <a:ext uri="{FF2B5EF4-FFF2-40B4-BE49-F238E27FC236}">
              <a16:creationId xmlns:a16="http://schemas.microsoft.com/office/drawing/2014/main" id="{893B16D8-8675-4BC0-AF93-067FAAF379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90" name="Text Box 5">
          <a:extLst>
            <a:ext uri="{FF2B5EF4-FFF2-40B4-BE49-F238E27FC236}">
              <a16:creationId xmlns:a16="http://schemas.microsoft.com/office/drawing/2014/main" id="{CEE328D4-54C6-4B01-A02A-D9B98074A4F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91" name="Text Box 5">
          <a:extLst>
            <a:ext uri="{FF2B5EF4-FFF2-40B4-BE49-F238E27FC236}">
              <a16:creationId xmlns:a16="http://schemas.microsoft.com/office/drawing/2014/main" id="{2F810E5D-B5F9-4F2D-A5A6-C2791F1C406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92" name="Text Box 5">
          <a:extLst>
            <a:ext uri="{FF2B5EF4-FFF2-40B4-BE49-F238E27FC236}">
              <a16:creationId xmlns:a16="http://schemas.microsoft.com/office/drawing/2014/main" id="{7887A598-6370-4963-838F-2D0BBBB5F62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93" name="Text Box 5">
          <a:extLst>
            <a:ext uri="{FF2B5EF4-FFF2-40B4-BE49-F238E27FC236}">
              <a16:creationId xmlns:a16="http://schemas.microsoft.com/office/drawing/2014/main" id="{1B8500D9-803A-48D1-B177-62E9AB4563C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94" name="Text Box 5">
          <a:extLst>
            <a:ext uri="{FF2B5EF4-FFF2-40B4-BE49-F238E27FC236}">
              <a16:creationId xmlns:a16="http://schemas.microsoft.com/office/drawing/2014/main" id="{65DD5D32-59EF-41EF-8EBC-78C1D8508EE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95" name="Text Box 5">
          <a:extLst>
            <a:ext uri="{FF2B5EF4-FFF2-40B4-BE49-F238E27FC236}">
              <a16:creationId xmlns:a16="http://schemas.microsoft.com/office/drawing/2014/main" id="{55D583E4-F5D5-4F97-838E-0F06C398EE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96" name="Text Box 5">
          <a:extLst>
            <a:ext uri="{FF2B5EF4-FFF2-40B4-BE49-F238E27FC236}">
              <a16:creationId xmlns:a16="http://schemas.microsoft.com/office/drawing/2014/main" id="{2A35A0AC-13FD-49FC-9978-E9F0EE1C1DB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897" name="Text Box 5">
          <a:extLst>
            <a:ext uri="{FF2B5EF4-FFF2-40B4-BE49-F238E27FC236}">
              <a16:creationId xmlns:a16="http://schemas.microsoft.com/office/drawing/2014/main" id="{41812AC1-5A40-4E45-9C4A-4733DA00EB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98" name="Text Box 5">
          <a:extLst>
            <a:ext uri="{FF2B5EF4-FFF2-40B4-BE49-F238E27FC236}">
              <a16:creationId xmlns:a16="http://schemas.microsoft.com/office/drawing/2014/main" id="{44679D23-A449-4704-B88E-02993673155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899" name="Text Box 5">
          <a:extLst>
            <a:ext uri="{FF2B5EF4-FFF2-40B4-BE49-F238E27FC236}">
              <a16:creationId xmlns:a16="http://schemas.microsoft.com/office/drawing/2014/main" id="{536531DE-EB9C-40D0-A93C-EF90EDED125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00" name="Text Box 5">
          <a:extLst>
            <a:ext uri="{FF2B5EF4-FFF2-40B4-BE49-F238E27FC236}">
              <a16:creationId xmlns:a16="http://schemas.microsoft.com/office/drawing/2014/main" id="{A658514A-141A-45A1-B021-9B1D333B98F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01" name="Text Box 5">
          <a:extLst>
            <a:ext uri="{FF2B5EF4-FFF2-40B4-BE49-F238E27FC236}">
              <a16:creationId xmlns:a16="http://schemas.microsoft.com/office/drawing/2014/main" id="{44CA1877-6EB1-4193-AE18-E2BF4D17807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02" name="Text Box 5">
          <a:extLst>
            <a:ext uri="{FF2B5EF4-FFF2-40B4-BE49-F238E27FC236}">
              <a16:creationId xmlns:a16="http://schemas.microsoft.com/office/drawing/2014/main" id="{E3302064-4B22-47C8-8E7E-8995B352089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03" name="Text Box 5">
          <a:extLst>
            <a:ext uri="{FF2B5EF4-FFF2-40B4-BE49-F238E27FC236}">
              <a16:creationId xmlns:a16="http://schemas.microsoft.com/office/drawing/2014/main" id="{E6D0CF0E-4A91-499D-B918-FCDC692959F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04" name="Text Box 5">
          <a:extLst>
            <a:ext uri="{FF2B5EF4-FFF2-40B4-BE49-F238E27FC236}">
              <a16:creationId xmlns:a16="http://schemas.microsoft.com/office/drawing/2014/main" id="{5B3A4EF0-B862-49B8-9493-16614672AF3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05" name="Text Box 5">
          <a:extLst>
            <a:ext uri="{FF2B5EF4-FFF2-40B4-BE49-F238E27FC236}">
              <a16:creationId xmlns:a16="http://schemas.microsoft.com/office/drawing/2014/main" id="{886AA044-7CFF-4FFE-B1C4-46B9B484E6E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06" name="Text Box 5">
          <a:extLst>
            <a:ext uri="{FF2B5EF4-FFF2-40B4-BE49-F238E27FC236}">
              <a16:creationId xmlns:a16="http://schemas.microsoft.com/office/drawing/2014/main" id="{39F62C10-CEA8-40CB-9F37-D805782A5B3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07" name="Text Box 5">
          <a:extLst>
            <a:ext uri="{FF2B5EF4-FFF2-40B4-BE49-F238E27FC236}">
              <a16:creationId xmlns:a16="http://schemas.microsoft.com/office/drawing/2014/main" id="{B3EDBF09-2CD3-4539-852A-5233211113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08" name="Text Box 5">
          <a:extLst>
            <a:ext uri="{FF2B5EF4-FFF2-40B4-BE49-F238E27FC236}">
              <a16:creationId xmlns:a16="http://schemas.microsoft.com/office/drawing/2014/main" id="{17F46E5C-6CA0-45A5-ABB2-E1816EC70C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09" name="Text Box 5">
          <a:extLst>
            <a:ext uri="{FF2B5EF4-FFF2-40B4-BE49-F238E27FC236}">
              <a16:creationId xmlns:a16="http://schemas.microsoft.com/office/drawing/2014/main" id="{C2E196AA-6365-4E69-962A-C6C4703DAB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10" name="Text Box 5">
          <a:extLst>
            <a:ext uri="{FF2B5EF4-FFF2-40B4-BE49-F238E27FC236}">
              <a16:creationId xmlns:a16="http://schemas.microsoft.com/office/drawing/2014/main" id="{884FBB88-6504-4F08-9CA3-38957DA82E2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11" name="Text Box 5">
          <a:extLst>
            <a:ext uri="{FF2B5EF4-FFF2-40B4-BE49-F238E27FC236}">
              <a16:creationId xmlns:a16="http://schemas.microsoft.com/office/drawing/2014/main" id="{94B7A2B7-40D0-4736-9C44-46B772711B1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12" name="Text Box 5">
          <a:extLst>
            <a:ext uri="{FF2B5EF4-FFF2-40B4-BE49-F238E27FC236}">
              <a16:creationId xmlns:a16="http://schemas.microsoft.com/office/drawing/2014/main" id="{F3D1BB04-7274-4AFF-A2AE-E55EA39EC89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13" name="Text Box 5">
          <a:extLst>
            <a:ext uri="{FF2B5EF4-FFF2-40B4-BE49-F238E27FC236}">
              <a16:creationId xmlns:a16="http://schemas.microsoft.com/office/drawing/2014/main" id="{E7D51603-86DC-41DA-A211-F096718468E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14" name="Text Box 5">
          <a:extLst>
            <a:ext uri="{FF2B5EF4-FFF2-40B4-BE49-F238E27FC236}">
              <a16:creationId xmlns:a16="http://schemas.microsoft.com/office/drawing/2014/main" id="{970719AD-3802-4D69-8AF3-1DEC4D960E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15" name="Text Box 5">
          <a:extLst>
            <a:ext uri="{FF2B5EF4-FFF2-40B4-BE49-F238E27FC236}">
              <a16:creationId xmlns:a16="http://schemas.microsoft.com/office/drawing/2014/main" id="{936333B1-56C8-4A89-833A-CD53308D7DA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16" name="Text Box 5">
          <a:extLst>
            <a:ext uri="{FF2B5EF4-FFF2-40B4-BE49-F238E27FC236}">
              <a16:creationId xmlns:a16="http://schemas.microsoft.com/office/drawing/2014/main" id="{1D779BBF-B42A-49A2-90B5-725A4AE887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17" name="Text Box 5">
          <a:extLst>
            <a:ext uri="{FF2B5EF4-FFF2-40B4-BE49-F238E27FC236}">
              <a16:creationId xmlns:a16="http://schemas.microsoft.com/office/drawing/2014/main" id="{C3B2BD73-ACCF-4899-99F4-1EFD7DFA8ED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18" name="Text Box 5">
          <a:extLst>
            <a:ext uri="{FF2B5EF4-FFF2-40B4-BE49-F238E27FC236}">
              <a16:creationId xmlns:a16="http://schemas.microsoft.com/office/drawing/2014/main" id="{7D7D13ED-B8E1-44A8-B3E6-58DFBAA3864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19" name="Text Box 5">
          <a:extLst>
            <a:ext uri="{FF2B5EF4-FFF2-40B4-BE49-F238E27FC236}">
              <a16:creationId xmlns:a16="http://schemas.microsoft.com/office/drawing/2014/main" id="{8D110EB7-0CE3-409F-ACAE-51205E85E61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20" name="Text Box 5">
          <a:extLst>
            <a:ext uri="{FF2B5EF4-FFF2-40B4-BE49-F238E27FC236}">
              <a16:creationId xmlns:a16="http://schemas.microsoft.com/office/drawing/2014/main" id="{5F7F483C-C4E2-40A1-9AB8-F2112C02ACE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21" name="Text Box 5">
          <a:extLst>
            <a:ext uri="{FF2B5EF4-FFF2-40B4-BE49-F238E27FC236}">
              <a16:creationId xmlns:a16="http://schemas.microsoft.com/office/drawing/2014/main" id="{42D3B7EF-6917-48C9-854C-54121106B70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22" name="Text Box 5">
          <a:extLst>
            <a:ext uri="{FF2B5EF4-FFF2-40B4-BE49-F238E27FC236}">
              <a16:creationId xmlns:a16="http://schemas.microsoft.com/office/drawing/2014/main" id="{25EBA4AF-A4E3-464E-81AB-BD881AD4B2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23" name="Text Box 5">
          <a:extLst>
            <a:ext uri="{FF2B5EF4-FFF2-40B4-BE49-F238E27FC236}">
              <a16:creationId xmlns:a16="http://schemas.microsoft.com/office/drawing/2014/main" id="{B2CC0AD0-F214-40D7-862B-08DCD79546D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24" name="Text Box 5">
          <a:extLst>
            <a:ext uri="{FF2B5EF4-FFF2-40B4-BE49-F238E27FC236}">
              <a16:creationId xmlns:a16="http://schemas.microsoft.com/office/drawing/2014/main" id="{619550E0-5C56-4BF6-A991-FC44309E50F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25" name="Text Box 5">
          <a:extLst>
            <a:ext uri="{FF2B5EF4-FFF2-40B4-BE49-F238E27FC236}">
              <a16:creationId xmlns:a16="http://schemas.microsoft.com/office/drawing/2014/main" id="{3108371F-7D81-4A91-BD9D-3DC84636216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26" name="Text Box 5">
          <a:extLst>
            <a:ext uri="{FF2B5EF4-FFF2-40B4-BE49-F238E27FC236}">
              <a16:creationId xmlns:a16="http://schemas.microsoft.com/office/drawing/2014/main" id="{D51A1DA1-BF23-4C08-AE69-447B1EE87B5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27" name="Text Box 5">
          <a:extLst>
            <a:ext uri="{FF2B5EF4-FFF2-40B4-BE49-F238E27FC236}">
              <a16:creationId xmlns:a16="http://schemas.microsoft.com/office/drawing/2014/main" id="{DA98366B-CB99-403C-9088-C85DA53DF9E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28" name="Text Box 5">
          <a:extLst>
            <a:ext uri="{FF2B5EF4-FFF2-40B4-BE49-F238E27FC236}">
              <a16:creationId xmlns:a16="http://schemas.microsoft.com/office/drawing/2014/main" id="{709E7A7F-C1A1-4C42-A3F1-4A710730CD6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29" name="Text Box 5">
          <a:extLst>
            <a:ext uri="{FF2B5EF4-FFF2-40B4-BE49-F238E27FC236}">
              <a16:creationId xmlns:a16="http://schemas.microsoft.com/office/drawing/2014/main" id="{921E630C-7334-4710-A86A-97C47020B4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30" name="Text Box 5">
          <a:extLst>
            <a:ext uri="{FF2B5EF4-FFF2-40B4-BE49-F238E27FC236}">
              <a16:creationId xmlns:a16="http://schemas.microsoft.com/office/drawing/2014/main" id="{2EFD2109-B00D-43E6-99BA-9D8756F97E0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31" name="Text Box 5">
          <a:extLst>
            <a:ext uri="{FF2B5EF4-FFF2-40B4-BE49-F238E27FC236}">
              <a16:creationId xmlns:a16="http://schemas.microsoft.com/office/drawing/2014/main" id="{885A64D6-3B65-459E-A228-D0C1004AE8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32" name="Text Box 5">
          <a:extLst>
            <a:ext uri="{FF2B5EF4-FFF2-40B4-BE49-F238E27FC236}">
              <a16:creationId xmlns:a16="http://schemas.microsoft.com/office/drawing/2014/main" id="{885F36BD-C7A1-486C-88D8-2B65088BF3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933" name="Text Box 5">
          <a:extLst>
            <a:ext uri="{FF2B5EF4-FFF2-40B4-BE49-F238E27FC236}">
              <a16:creationId xmlns:a16="http://schemas.microsoft.com/office/drawing/2014/main" id="{22380C9C-5C54-46B3-BD5B-B486C871F9B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934" name="Text Box 5">
          <a:extLst>
            <a:ext uri="{FF2B5EF4-FFF2-40B4-BE49-F238E27FC236}">
              <a16:creationId xmlns:a16="http://schemas.microsoft.com/office/drawing/2014/main" id="{78D6F473-91B3-4001-AE46-C7452D32F4BA}"/>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3935" name="Text Box 5">
          <a:extLst>
            <a:ext uri="{FF2B5EF4-FFF2-40B4-BE49-F238E27FC236}">
              <a16:creationId xmlns:a16="http://schemas.microsoft.com/office/drawing/2014/main" id="{EC670B6B-D3D4-4D98-A6D7-894C06291580}"/>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3936" name="Text Box 5">
          <a:extLst>
            <a:ext uri="{FF2B5EF4-FFF2-40B4-BE49-F238E27FC236}">
              <a16:creationId xmlns:a16="http://schemas.microsoft.com/office/drawing/2014/main" id="{241AC72A-3177-417C-A8FD-76A86C578677}"/>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37" name="Text Box 5">
          <a:extLst>
            <a:ext uri="{FF2B5EF4-FFF2-40B4-BE49-F238E27FC236}">
              <a16:creationId xmlns:a16="http://schemas.microsoft.com/office/drawing/2014/main" id="{EB31D48F-F4FA-49F1-956D-00CEF4306CB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38" name="Text Box 5">
          <a:extLst>
            <a:ext uri="{FF2B5EF4-FFF2-40B4-BE49-F238E27FC236}">
              <a16:creationId xmlns:a16="http://schemas.microsoft.com/office/drawing/2014/main" id="{D96C882D-4509-48A2-AFA4-74649A69E84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39" name="Text Box 5">
          <a:extLst>
            <a:ext uri="{FF2B5EF4-FFF2-40B4-BE49-F238E27FC236}">
              <a16:creationId xmlns:a16="http://schemas.microsoft.com/office/drawing/2014/main" id="{7DA6EB46-4856-473A-B38C-8546DC4F810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40" name="Text Box 5">
          <a:extLst>
            <a:ext uri="{FF2B5EF4-FFF2-40B4-BE49-F238E27FC236}">
              <a16:creationId xmlns:a16="http://schemas.microsoft.com/office/drawing/2014/main" id="{7590242D-20EC-4D21-9240-97CCD2B79CD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41" name="Text Box 5">
          <a:extLst>
            <a:ext uri="{FF2B5EF4-FFF2-40B4-BE49-F238E27FC236}">
              <a16:creationId xmlns:a16="http://schemas.microsoft.com/office/drawing/2014/main" id="{5CB9EE5F-84F8-464A-B5F2-8068ACE4B91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42" name="Text Box 5">
          <a:extLst>
            <a:ext uri="{FF2B5EF4-FFF2-40B4-BE49-F238E27FC236}">
              <a16:creationId xmlns:a16="http://schemas.microsoft.com/office/drawing/2014/main" id="{F6255CF0-EB80-4920-AEC3-656E7C96D92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43" name="Text Box 5">
          <a:extLst>
            <a:ext uri="{FF2B5EF4-FFF2-40B4-BE49-F238E27FC236}">
              <a16:creationId xmlns:a16="http://schemas.microsoft.com/office/drawing/2014/main" id="{6E679609-6612-4A4D-9A72-BA5BC94ABA2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44" name="Text Box 5">
          <a:extLst>
            <a:ext uri="{FF2B5EF4-FFF2-40B4-BE49-F238E27FC236}">
              <a16:creationId xmlns:a16="http://schemas.microsoft.com/office/drawing/2014/main" id="{3FE88F49-6A4B-4556-B144-6988C453598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45" name="Text Box 5">
          <a:extLst>
            <a:ext uri="{FF2B5EF4-FFF2-40B4-BE49-F238E27FC236}">
              <a16:creationId xmlns:a16="http://schemas.microsoft.com/office/drawing/2014/main" id="{54C0B591-E32F-4B3D-B2AC-3438EA2B3CF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46" name="Text Box 5">
          <a:extLst>
            <a:ext uri="{FF2B5EF4-FFF2-40B4-BE49-F238E27FC236}">
              <a16:creationId xmlns:a16="http://schemas.microsoft.com/office/drawing/2014/main" id="{8F671C80-82F2-47A8-939D-9BA83EE987D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47" name="Text Box 5">
          <a:extLst>
            <a:ext uri="{FF2B5EF4-FFF2-40B4-BE49-F238E27FC236}">
              <a16:creationId xmlns:a16="http://schemas.microsoft.com/office/drawing/2014/main" id="{772B1290-CDCE-4AA2-9A7E-DF555C6BC20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48" name="Text Box 5">
          <a:extLst>
            <a:ext uri="{FF2B5EF4-FFF2-40B4-BE49-F238E27FC236}">
              <a16:creationId xmlns:a16="http://schemas.microsoft.com/office/drawing/2014/main" id="{CF8B3593-167D-49E0-86F0-3980D2E9DCC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49" name="Text Box 5">
          <a:extLst>
            <a:ext uri="{FF2B5EF4-FFF2-40B4-BE49-F238E27FC236}">
              <a16:creationId xmlns:a16="http://schemas.microsoft.com/office/drawing/2014/main" id="{78133869-EEF9-4D2F-833E-6A04CF538AB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50" name="Text Box 5">
          <a:extLst>
            <a:ext uri="{FF2B5EF4-FFF2-40B4-BE49-F238E27FC236}">
              <a16:creationId xmlns:a16="http://schemas.microsoft.com/office/drawing/2014/main" id="{7BB3CE7C-9ED1-4A5B-B3AA-89501911672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51" name="Text Box 5">
          <a:extLst>
            <a:ext uri="{FF2B5EF4-FFF2-40B4-BE49-F238E27FC236}">
              <a16:creationId xmlns:a16="http://schemas.microsoft.com/office/drawing/2014/main" id="{9629693A-86DE-4540-89AA-0CE77D15C5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52" name="Text Box 5">
          <a:extLst>
            <a:ext uri="{FF2B5EF4-FFF2-40B4-BE49-F238E27FC236}">
              <a16:creationId xmlns:a16="http://schemas.microsoft.com/office/drawing/2014/main" id="{30688C76-A9FB-420F-8CE0-EBAE903D1EA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53" name="Text Box 5">
          <a:extLst>
            <a:ext uri="{FF2B5EF4-FFF2-40B4-BE49-F238E27FC236}">
              <a16:creationId xmlns:a16="http://schemas.microsoft.com/office/drawing/2014/main" id="{1173CF4F-626C-4647-B62F-17B63FF002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54" name="Text Box 5">
          <a:extLst>
            <a:ext uri="{FF2B5EF4-FFF2-40B4-BE49-F238E27FC236}">
              <a16:creationId xmlns:a16="http://schemas.microsoft.com/office/drawing/2014/main" id="{8680F35A-9CFE-49EA-A252-CD862E7ACC1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55" name="Text Box 5">
          <a:extLst>
            <a:ext uri="{FF2B5EF4-FFF2-40B4-BE49-F238E27FC236}">
              <a16:creationId xmlns:a16="http://schemas.microsoft.com/office/drawing/2014/main" id="{24078D12-791A-4C14-8879-5E72A523484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56" name="Text Box 5">
          <a:extLst>
            <a:ext uri="{FF2B5EF4-FFF2-40B4-BE49-F238E27FC236}">
              <a16:creationId xmlns:a16="http://schemas.microsoft.com/office/drawing/2014/main" id="{F132819D-63D2-406D-A980-AE938C077AA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57" name="Text Box 5">
          <a:extLst>
            <a:ext uri="{FF2B5EF4-FFF2-40B4-BE49-F238E27FC236}">
              <a16:creationId xmlns:a16="http://schemas.microsoft.com/office/drawing/2014/main" id="{47007848-AC4A-4F45-81A0-23CBFA997AD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58" name="Text Box 5">
          <a:extLst>
            <a:ext uri="{FF2B5EF4-FFF2-40B4-BE49-F238E27FC236}">
              <a16:creationId xmlns:a16="http://schemas.microsoft.com/office/drawing/2014/main" id="{B0A745E6-3882-41B7-9617-B96C82B71D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59" name="Text Box 5">
          <a:extLst>
            <a:ext uri="{FF2B5EF4-FFF2-40B4-BE49-F238E27FC236}">
              <a16:creationId xmlns:a16="http://schemas.microsoft.com/office/drawing/2014/main" id="{B70B2F36-16CD-4657-B723-9C2DCB407CE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60" name="Text Box 5">
          <a:extLst>
            <a:ext uri="{FF2B5EF4-FFF2-40B4-BE49-F238E27FC236}">
              <a16:creationId xmlns:a16="http://schemas.microsoft.com/office/drawing/2014/main" id="{570C2A07-63C8-4441-88F5-B9F8656E916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61" name="Text Box 5">
          <a:extLst>
            <a:ext uri="{FF2B5EF4-FFF2-40B4-BE49-F238E27FC236}">
              <a16:creationId xmlns:a16="http://schemas.microsoft.com/office/drawing/2014/main" id="{C6A60528-41EF-470A-84B4-2F6D99CD954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62" name="Text Box 5">
          <a:extLst>
            <a:ext uri="{FF2B5EF4-FFF2-40B4-BE49-F238E27FC236}">
              <a16:creationId xmlns:a16="http://schemas.microsoft.com/office/drawing/2014/main" id="{CFA09920-56AE-4FCE-B2DA-5E91237977B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63" name="Text Box 5">
          <a:extLst>
            <a:ext uri="{FF2B5EF4-FFF2-40B4-BE49-F238E27FC236}">
              <a16:creationId xmlns:a16="http://schemas.microsoft.com/office/drawing/2014/main" id="{526DC053-FADB-4FFD-96F3-6FEADEA9288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64" name="Text Box 5">
          <a:extLst>
            <a:ext uri="{FF2B5EF4-FFF2-40B4-BE49-F238E27FC236}">
              <a16:creationId xmlns:a16="http://schemas.microsoft.com/office/drawing/2014/main" id="{75DB2E7A-F024-427F-9876-4295227B697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65" name="Text Box 5">
          <a:extLst>
            <a:ext uri="{FF2B5EF4-FFF2-40B4-BE49-F238E27FC236}">
              <a16:creationId xmlns:a16="http://schemas.microsoft.com/office/drawing/2014/main" id="{E0E85170-B2AB-406B-AC9F-8E1E80C5D6C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66" name="Text Box 5">
          <a:extLst>
            <a:ext uri="{FF2B5EF4-FFF2-40B4-BE49-F238E27FC236}">
              <a16:creationId xmlns:a16="http://schemas.microsoft.com/office/drawing/2014/main" id="{CEE59780-8E20-401E-8648-626C7DEC4AC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67" name="Text Box 5">
          <a:extLst>
            <a:ext uri="{FF2B5EF4-FFF2-40B4-BE49-F238E27FC236}">
              <a16:creationId xmlns:a16="http://schemas.microsoft.com/office/drawing/2014/main" id="{EFF43046-D8A0-4C5B-89BD-E545F77998D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68" name="Text Box 5">
          <a:extLst>
            <a:ext uri="{FF2B5EF4-FFF2-40B4-BE49-F238E27FC236}">
              <a16:creationId xmlns:a16="http://schemas.microsoft.com/office/drawing/2014/main" id="{8AE95B39-280B-4AEC-949C-41130607ECA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69" name="Text Box 5">
          <a:extLst>
            <a:ext uri="{FF2B5EF4-FFF2-40B4-BE49-F238E27FC236}">
              <a16:creationId xmlns:a16="http://schemas.microsoft.com/office/drawing/2014/main" id="{8622AEC8-D3E4-4B46-87C1-E44E365EFB0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70" name="Text Box 5">
          <a:extLst>
            <a:ext uri="{FF2B5EF4-FFF2-40B4-BE49-F238E27FC236}">
              <a16:creationId xmlns:a16="http://schemas.microsoft.com/office/drawing/2014/main" id="{7E6AD88E-85DF-4BE0-B131-44BC3815115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71" name="Text Box 5">
          <a:extLst>
            <a:ext uri="{FF2B5EF4-FFF2-40B4-BE49-F238E27FC236}">
              <a16:creationId xmlns:a16="http://schemas.microsoft.com/office/drawing/2014/main" id="{FDAA43D5-CF36-4F19-8AF8-6E5D67E75D6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72" name="Text Box 5">
          <a:extLst>
            <a:ext uri="{FF2B5EF4-FFF2-40B4-BE49-F238E27FC236}">
              <a16:creationId xmlns:a16="http://schemas.microsoft.com/office/drawing/2014/main" id="{C08A69A0-D99A-43E7-84CD-990B432CEBD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73" name="Text Box 5">
          <a:extLst>
            <a:ext uri="{FF2B5EF4-FFF2-40B4-BE49-F238E27FC236}">
              <a16:creationId xmlns:a16="http://schemas.microsoft.com/office/drawing/2014/main" id="{8FEFAD2A-B6BC-42D9-B7A7-01EF1CD12B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74" name="Text Box 5">
          <a:extLst>
            <a:ext uri="{FF2B5EF4-FFF2-40B4-BE49-F238E27FC236}">
              <a16:creationId xmlns:a16="http://schemas.microsoft.com/office/drawing/2014/main" id="{CDA10898-7FC8-44B2-A7F1-A749D47AAE8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75" name="Text Box 5">
          <a:extLst>
            <a:ext uri="{FF2B5EF4-FFF2-40B4-BE49-F238E27FC236}">
              <a16:creationId xmlns:a16="http://schemas.microsoft.com/office/drawing/2014/main" id="{28DBE26F-30F0-4281-B6BB-5B701A16780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76" name="Text Box 5">
          <a:extLst>
            <a:ext uri="{FF2B5EF4-FFF2-40B4-BE49-F238E27FC236}">
              <a16:creationId xmlns:a16="http://schemas.microsoft.com/office/drawing/2014/main" id="{24B62A6B-6E09-436C-A6E1-C0CD9CA896B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77" name="Text Box 5">
          <a:extLst>
            <a:ext uri="{FF2B5EF4-FFF2-40B4-BE49-F238E27FC236}">
              <a16:creationId xmlns:a16="http://schemas.microsoft.com/office/drawing/2014/main" id="{3D768976-1DB8-464A-8925-28F743F4A9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78" name="Text Box 5">
          <a:extLst>
            <a:ext uri="{FF2B5EF4-FFF2-40B4-BE49-F238E27FC236}">
              <a16:creationId xmlns:a16="http://schemas.microsoft.com/office/drawing/2014/main" id="{6B0EE2BE-A4B5-4EE8-BD75-E4CEB60EAA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3979" name="Text Box 5">
          <a:extLst>
            <a:ext uri="{FF2B5EF4-FFF2-40B4-BE49-F238E27FC236}">
              <a16:creationId xmlns:a16="http://schemas.microsoft.com/office/drawing/2014/main" id="{2EE3680C-C8CC-4E6E-A85F-1313169C64D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3980" name="Text Box 5">
          <a:extLst>
            <a:ext uri="{FF2B5EF4-FFF2-40B4-BE49-F238E27FC236}">
              <a16:creationId xmlns:a16="http://schemas.microsoft.com/office/drawing/2014/main" id="{786AEAB3-E97F-4AFD-B9D4-72D3FDC1154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981" name="Text Box 5">
          <a:extLst>
            <a:ext uri="{FF2B5EF4-FFF2-40B4-BE49-F238E27FC236}">
              <a16:creationId xmlns:a16="http://schemas.microsoft.com/office/drawing/2014/main" id="{41930305-2D90-4B3D-A355-354C8917068D}"/>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982" name="Text Box 5">
          <a:extLst>
            <a:ext uri="{FF2B5EF4-FFF2-40B4-BE49-F238E27FC236}">
              <a16:creationId xmlns:a16="http://schemas.microsoft.com/office/drawing/2014/main" id="{3DA41AE1-F9E2-4EC6-BBBA-B376CA8D13D8}"/>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3983" name="Text Box 5">
          <a:extLst>
            <a:ext uri="{FF2B5EF4-FFF2-40B4-BE49-F238E27FC236}">
              <a16:creationId xmlns:a16="http://schemas.microsoft.com/office/drawing/2014/main" id="{6BE6D39B-F5E3-4EBD-87A0-D6B61CBC0E53}"/>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3984" name="Text Box 5">
          <a:extLst>
            <a:ext uri="{FF2B5EF4-FFF2-40B4-BE49-F238E27FC236}">
              <a16:creationId xmlns:a16="http://schemas.microsoft.com/office/drawing/2014/main" id="{EEB4FDC8-BCD0-442F-B4A7-4CD1898BB501}"/>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85" name="Text Box 5">
          <a:extLst>
            <a:ext uri="{FF2B5EF4-FFF2-40B4-BE49-F238E27FC236}">
              <a16:creationId xmlns:a16="http://schemas.microsoft.com/office/drawing/2014/main" id="{2C33BBE2-01F7-4C0F-9494-4A9EAE68BAF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86" name="Text Box 5">
          <a:extLst>
            <a:ext uri="{FF2B5EF4-FFF2-40B4-BE49-F238E27FC236}">
              <a16:creationId xmlns:a16="http://schemas.microsoft.com/office/drawing/2014/main" id="{0A16B4FB-7F6D-4313-A4DE-AA948D0688A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87" name="Text Box 5">
          <a:extLst>
            <a:ext uri="{FF2B5EF4-FFF2-40B4-BE49-F238E27FC236}">
              <a16:creationId xmlns:a16="http://schemas.microsoft.com/office/drawing/2014/main" id="{62DCD7BE-8EE9-461A-A8A1-C9207387258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88" name="Text Box 5">
          <a:extLst>
            <a:ext uri="{FF2B5EF4-FFF2-40B4-BE49-F238E27FC236}">
              <a16:creationId xmlns:a16="http://schemas.microsoft.com/office/drawing/2014/main" id="{7287FB77-71C7-4BF1-B2DD-48B5FBC581A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89" name="Text Box 5">
          <a:extLst>
            <a:ext uri="{FF2B5EF4-FFF2-40B4-BE49-F238E27FC236}">
              <a16:creationId xmlns:a16="http://schemas.microsoft.com/office/drawing/2014/main" id="{1084A0CC-3ADB-41C6-B27F-2D62BF28995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90" name="Text Box 5">
          <a:extLst>
            <a:ext uri="{FF2B5EF4-FFF2-40B4-BE49-F238E27FC236}">
              <a16:creationId xmlns:a16="http://schemas.microsoft.com/office/drawing/2014/main" id="{EAFE58B5-1319-428F-9442-8827FD35110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91" name="Text Box 5">
          <a:extLst>
            <a:ext uri="{FF2B5EF4-FFF2-40B4-BE49-F238E27FC236}">
              <a16:creationId xmlns:a16="http://schemas.microsoft.com/office/drawing/2014/main" id="{850A5F4B-D9CA-439C-91F4-81D6BC45FE1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92" name="Text Box 5">
          <a:extLst>
            <a:ext uri="{FF2B5EF4-FFF2-40B4-BE49-F238E27FC236}">
              <a16:creationId xmlns:a16="http://schemas.microsoft.com/office/drawing/2014/main" id="{DB380719-A126-4EF2-9422-248D1E7BB53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93" name="Text Box 5">
          <a:extLst>
            <a:ext uri="{FF2B5EF4-FFF2-40B4-BE49-F238E27FC236}">
              <a16:creationId xmlns:a16="http://schemas.microsoft.com/office/drawing/2014/main" id="{AA93863B-E29D-4DD5-A043-C858BCC3F0F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94" name="Text Box 5">
          <a:extLst>
            <a:ext uri="{FF2B5EF4-FFF2-40B4-BE49-F238E27FC236}">
              <a16:creationId xmlns:a16="http://schemas.microsoft.com/office/drawing/2014/main" id="{EC47915E-5C6B-464D-B106-436EDB04F28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95" name="Text Box 5">
          <a:extLst>
            <a:ext uri="{FF2B5EF4-FFF2-40B4-BE49-F238E27FC236}">
              <a16:creationId xmlns:a16="http://schemas.microsoft.com/office/drawing/2014/main" id="{CCD0CEF2-6C5E-464F-A700-0AAAE6D88C7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96" name="Text Box 5">
          <a:extLst>
            <a:ext uri="{FF2B5EF4-FFF2-40B4-BE49-F238E27FC236}">
              <a16:creationId xmlns:a16="http://schemas.microsoft.com/office/drawing/2014/main" id="{48389C4D-9954-4772-97F4-B65AE031FC9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3997" name="Text Box 5">
          <a:extLst>
            <a:ext uri="{FF2B5EF4-FFF2-40B4-BE49-F238E27FC236}">
              <a16:creationId xmlns:a16="http://schemas.microsoft.com/office/drawing/2014/main" id="{AF71E984-A8D7-49BA-8EA0-191C2998B14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98" name="Text Box 5">
          <a:extLst>
            <a:ext uri="{FF2B5EF4-FFF2-40B4-BE49-F238E27FC236}">
              <a16:creationId xmlns:a16="http://schemas.microsoft.com/office/drawing/2014/main" id="{8CEC34D6-09FD-482A-A6F2-2E6C020ECA4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3999" name="Text Box 5">
          <a:extLst>
            <a:ext uri="{FF2B5EF4-FFF2-40B4-BE49-F238E27FC236}">
              <a16:creationId xmlns:a16="http://schemas.microsoft.com/office/drawing/2014/main" id="{1A08B584-C067-4D48-9E00-51102E8A0DB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00" name="Text Box 5">
          <a:extLst>
            <a:ext uri="{FF2B5EF4-FFF2-40B4-BE49-F238E27FC236}">
              <a16:creationId xmlns:a16="http://schemas.microsoft.com/office/drawing/2014/main" id="{F9E07D6D-1AF9-46A1-9B54-BF9459A2765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01" name="Text Box 5">
          <a:extLst>
            <a:ext uri="{FF2B5EF4-FFF2-40B4-BE49-F238E27FC236}">
              <a16:creationId xmlns:a16="http://schemas.microsoft.com/office/drawing/2014/main" id="{41B7A35B-18B7-4391-9F94-CB61E188A19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02" name="Text Box 5">
          <a:extLst>
            <a:ext uri="{FF2B5EF4-FFF2-40B4-BE49-F238E27FC236}">
              <a16:creationId xmlns:a16="http://schemas.microsoft.com/office/drawing/2014/main" id="{B4D02069-39DE-4BB0-9921-AF0EBC56CEA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03" name="Text Box 5">
          <a:extLst>
            <a:ext uri="{FF2B5EF4-FFF2-40B4-BE49-F238E27FC236}">
              <a16:creationId xmlns:a16="http://schemas.microsoft.com/office/drawing/2014/main" id="{627D4BD2-676F-4E61-BCC6-D28B525D4D3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04" name="Text Box 5">
          <a:extLst>
            <a:ext uri="{FF2B5EF4-FFF2-40B4-BE49-F238E27FC236}">
              <a16:creationId xmlns:a16="http://schemas.microsoft.com/office/drawing/2014/main" id="{0A922881-3BF9-4BC6-B8E7-BDE706513CD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05" name="Text Box 5">
          <a:extLst>
            <a:ext uri="{FF2B5EF4-FFF2-40B4-BE49-F238E27FC236}">
              <a16:creationId xmlns:a16="http://schemas.microsoft.com/office/drawing/2014/main" id="{C7DE16DF-72FD-41C5-BD93-CB95D605A59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06" name="Text Box 5">
          <a:extLst>
            <a:ext uri="{FF2B5EF4-FFF2-40B4-BE49-F238E27FC236}">
              <a16:creationId xmlns:a16="http://schemas.microsoft.com/office/drawing/2014/main" id="{65C9EB73-CE8E-497A-AD65-8D884E29536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07" name="Text Box 5">
          <a:extLst>
            <a:ext uri="{FF2B5EF4-FFF2-40B4-BE49-F238E27FC236}">
              <a16:creationId xmlns:a16="http://schemas.microsoft.com/office/drawing/2014/main" id="{68A858FF-DFB4-42D2-9ABD-7AE16EF8B33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08" name="Text Box 5">
          <a:extLst>
            <a:ext uri="{FF2B5EF4-FFF2-40B4-BE49-F238E27FC236}">
              <a16:creationId xmlns:a16="http://schemas.microsoft.com/office/drawing/2014/main" id="{A90DB378-1EEC-44F8-BA86-B19329F4233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09" name="Text Box 5">
          <a:extLst>
            <a:ext uri="{FF2B5EF4-FFF2-40B4-BE49-F238E27FC236}">
              <a16:creationId xmlns:a16="http://schemas.microsoft.com/office/drawing/2014/main" id="{79B4A296-E937-4B21-B515-1A1FF2A909E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10" name="Text Box 5">
          <a:extLst>
            <a:ext uri="{FF2B5EF4-FFF2-40B4-BE49-F238E27FC236}">
              <a16:creationId xmlns:a16="http://schemas.microsoft.com/office/drawing/2014/main" id="{76F8530E-B4AE-4484-902B-CDFD14C91E5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11" name="Text Box 5">
          <a:extLst>
            <a:ext uri="{FF2B5EF4-FFF2-40B4-BE49-F238E27FC236}">
              <a16:creationId xmlns:a16="http://schemas.microsoft.com/office/drawing/2014/main" id="{4682A022-DE3E-4893-9C17-2CCB4A34F2E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12" name="Text Box 5">
          <a:extLst>
            <a:ext uri="{FF2B5EF4-FFF2-40B4-BE49-F238E27FC236}">
              <a16:creationId xmlns:a16="http://schemas.microsoft.com/office/drawing/2014/main" id="{09A2BF4E-CF29-4434-94AA-739D15FF28E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13" name="Text Box 5">
          <a:extLst>
            <a:ext uri="{FF2B5EF4-FFF2-40B4-BE49-F238E27FC236}">
              <a16:creationId xmlns:a16="http://schemas.microsoft.com/office/drawing/2014/main" id="{A353A981-A72E-4DC3-80FA-AA3A2CFD445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14" name="Text Box 5">
          <a:extLst>
            <a:ext uri="{FF2B5EF4-FFF2-40B4-BE49-F238E27FC236}">
              <a16:creationId xmlns:a16="http://schemas.microsoft.com/office/drawing/2014/main" id="{ECA70066-CF19-4C4A-A535-0A4BC0EC4FF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15" name="Text Box 5">
          <a:extLst>
            <a:ext uri="{FF2B5EF4-FFF2-40B4-BE49-F238E27FC236}">
              <a16:creationId xmlns:a16="http://schemas.microsoft.com/office/drawing/2014/main" id="{6112003A-37EF-45FA-8DFB-6561922FFC0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16" name="Text Box 5">
          <a:extLst>
            <a:ext uri="{FF2B5EF4-FFF2-40B4-BE49-F238E27FC236}">
              <a16:creationId xmlns:a16="http://schemas.microsoft.com/office/drawing/2014/main" id="{88B329F2-D3DF-41CF-B1FD-CB7C5256007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17" name="Text Box 5">
          <a:extLst>
            <a:ext uri="{FF2B5EF4-FFF2-40B4-BE49-F238E27FC236}">
              <a16:creationId xmlns:a16="http://schemas.microsoft.com/office/drawing/2014/main" id="{24878332-3079-4EF7-9A51-EF3F4B8081F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18" name="Text Box 5">
          <a:extLst>
            <a:ext uri="{FF2B5EF4-FFF2-40B4-BE49-F238E27FC236}">
              <a16:creationId xmlns:a16="http://schemas.microsoft.com/office/drawing/2014/main" id="{15F98E45-7C16-4EAA-92EE-0FD8143A58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19" name="Text Box 5">
          <a:extLst>
            <a:ext uri="{FF2B5EF4-FFF2-40B4-BE49-F238E27FC236}">
              <a16:creationId xmlns:a16="http://schemas.microsoft.com/office/drawing/2014/main" id="{CE8ACB27-4B00-40DF-B0EB-F2B3FEED983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20" name="Text Box 5">
          <a:extLst>
            <a:ext uri="{FF2B5EF4-FFF2-40B4-BE49-F238E27FC236}">
              <a16:creationId xmlns:a16="http://schemas.microsoft.com/office/drawing/2014/main" id="{28131C59-9932-4E14-9A8B-D182C700C1C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21" name="Text Box 5">
          <a:extLst>
            <a:ext uri="{FF2B5EF4-FFF2-40B4-BE49-F238E27FC236}">
              <a16:creationId xmlns:a16="http://schemas.microsoft.com/office/drawing/2014/main" id="{D86C87B7-AF8E-4E2B-B768-2DBC848990D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22" name="Text Box 5">
          <a:extLst>
            <a:ext uri="{FF2B5EF4-FFF2-40B4-BE49-F238E27FC236}">
              <a16:creationId xmlns:a16="http://schemas.microsoft.com/office/drawing/2014/main" id="{FEDFCB9D-54BF-4C8B-AF40-58240E53126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23" name="Text Box 5">
          <a:extLst>
            <a:ext uri="{FF2B5EF4-FFF2-40B4-BE49-F238E27FC236}">
              <a16:creationId xmlns:a16="http://schemas.microsoft.com/office/drawing/2014/main" id="{7CD2F244-5579-46F2-B184-54627E240B9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24" name="Text Box 5">
          <a:extLst>
            <a:ext uri="{FF2B5EF4-FFF2-40B4-BE49-F238E27FC236}">
              <a16:creationId xmlns:a16="http://schemas.microsoft.com/office/drawing/2014/main" id="{1541F1C6-BE09-4BA8-BBA9-A342842F84B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25" name="Text Box 5">
          <a:extLst>
            <a:ext uri="{FF2B5EF4-FFF2-40B4-BE49-F238E27FC236}">
              <a16:creationId xmlns:a16="http://schemas.microsoft.com/office/drawing/2014/main" id="{E45991C4-3D18-463D-87C6-B029AA66007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26" name="Text Box 5">
          <a:extLst>
            <a:ext uri="{FF2B5EF4-FFF2-40B4-BE49-F238E27FC236}">
              <a16:creationId xmlns:a16="http://schemas.microsoft.com/office/drawing/2014/main" id="{1B759158-638B-4562-BDFC-1352A81F37E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27" name="Text Box 5">
          <a:extLst>
            <a:ext uri="{FF2B5EF4-FFF2-40B4-BE49-F238E27FC236}">
              <a16:creationId xmlns:a16="http://schemas.microsoft.com/office/drawing/2014/main" id="{22BAAA99-CD40-4DF7-9FB1-95A60081300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28" name="Text Box 5">
          <a:extLst>
            <a:ext uri="{FF2B5EF4-FFF2-40B4-BE49-F238E27FC236}">
              <a16:creationId xmlns:a16="http://schemas.microsoft.com/office/drawing/2014/main" id="{4A32EEC6-E2F0-4F45-A921-C5A0C10895B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029" name="Text Box 5">
          <a:extLst>
            <a:ext uri="{FF2B5EF4-FFF2-40B4-BE49-F238E27FC236}">
              <a16:creationId xmlns:a16="http://schemas.microsoft.com/office/drawing/2014/main" id="{7E155DB6-49E0-4EBC-BE2A-AC8B02BC12D1}"/>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030" name="Text Box 5">
          <a:extLst>
            <a:ext uri="{FF2B5EF4-FFF2-40B4-BE49-F238E27FC236}">
              <a16:creationId xmlns:a16="http://schemas.microsoft.com/office/drawing/2014/main" id="{24F6C0C9-C02A-4E5C-AC0A-F971ECE49C3B}"/>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031" name="Text Box 5">
          <a:extLst>
            <a:ext uri="{FF2B5EF4-FFF2-40B4-BE49-F238E27FC236}">
              <a16:creationId xmlns:a16="http://schemas.microsoft.com/office/drawing/2014/main" id="{66E674B1-4DC5-48CF-BB5A-DADF00EAABBE}"/>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032" name="Text Box 5">
          <a:extLst>
            <a:ext uri="{FF2B5EF4-FFF2-40B4-BE49-F238E27FC236}">
              <a16:creationId xmlns:a16="http://schemas.microsoft.com/office/drawing/2014/main" id="{29650E24-F8BF-4CD6-9B63-A0F6AC668070}"/>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33" name="Text Box 5">
          <a:extLst>
            <a:ext uri="{FF2B5EF4-FFF2-40B4-BE49-F238E27FC236}">
              <a16:creationId xmlns:a16="http://schemas.microsoft.com/office/drawing/2014/main" id="{23499269-79DE-422B-8D57-4B6ADC506C0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34" name="Text Box 5">
          <a:extLst>
            <a:ext uri="{FF2B5EF4-FFF2-40B4-BE49-F238E27FC236}">
              <a16:creationId xmlns:a16="http://schemas.microsoft.com/office/drawing/2014/main" id="{B9A0B2D1-A9EE-4486-A4C2-7B121A18A9B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35" name="Text Box 5">
          <a:extLst>
            <a:ext uri="{FF2B5EF4-FFF2-40B4-BE49-F238E27FC236}">
              <a16:creationId xmlns:a16="http://schemas.microsoft.com/office/drawing/2014/main" id="{12A4B6D0-A967-4486-834B-3FD1639A305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36" name="Text Box 5">
          <a:extLst>
            <a:ext uri="{FF2B5EF4-FFF2-40B4-BE49-F238E27FC236}">
              <a16:creationId xmlns:a16="http://schemas.microsoft.com/office/drawing/2014/main" id="{1B429A35-94AD-4FCC-BACD-220C22C2EF8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37" name="Text Box 5">
          <a:extLst>
            <a:ext uri="{FF2B5EF4-FFF2-40B4-BE49-F238E27FC236}">
              <a16:creationId xmlns:a16="http://schemas.microsoft.com/office/drawing/2014/main" id="{280562C5-3C9C-44D8-9CBD-97253837A31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38" name="Text Box 5">
          <a:extLst>
            <a:ext uri="{FF2B5EF4-FFF2-40B4-BE49-F238E27FC236}">
              <a16:creationId xmlns:a16="http://schemas.microsoft.com/office/drawing/2014/main" id="{15D4BFF9-4273-46DD-AE9E-DF17AAEAC61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39" name="Text Box 5">
          <a:extLst>
            <a:ext uri="{FF2B5EF4-FFF2-40B4-BE49-F238E27FC236}">
              <a16:creationId xmlns:a16="http://schemas.microsoft.com/office/drawing/2014/main" id="{B92A5E19-2C2B-48E9-BFCA-ACE2027CBAB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40" name="Text Box 5">
          <a:extLst>
            <a:ext uri="{FF2B5EF4-FFF2-40B4-BE49-F238E27FC236}">
              <a16:creationId xmlns:a16="http://schemas.microsoft.com/office/drawing/2014/main" id="{C729676D-2A25-4EF1-8100-8FCBCC7B0B0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41" name="Text Box 5">
          <a:extLst>
            <a:ext uri="{FF2B5EF4-FFF2-40B4-BE49-F238E27FC236}">
              <a16:creationId xmlns:a16="http://schemas.microsoft.com/office/drawing/2014/main" id="{106BEB9C-A5EB-4232-9F4E-2A6DA341A5C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42" name="Text Box 5">
          <a:extLst>
            <a:ext uri="{FF2B5EF4-FFF2-40B4-BE49-F238E27FC236}">
              <a16:creationId xmlns:a16="http://schemas.microsoft.com/office/drawing/2014/main" id="{ED647C25-EF65-48C0-8C1B-B02FB67C30A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43" name="Text Box 5">
          <a:extLst>
            <a:ext uri="{FF2B5EF4-FFF2-40B4-BE49-F238E27FC236}">
              <a16:creationId xmlns:a16="http://schemas.microsoft.com/office/drawing/2014/main" id="{E490D748-B561-4986-81B4-8DD9B0F9F9E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44" name="Text Box 5">
          <a:extLst>
            <a:ext uri="{FF2B5EF4-FFF2-40B4-BE49-F238E27FC236}">
              <a16:creationId xmlns:a16="http://schemas.microsoft.com/office/drawing/2014/main" id="{5E814E40-5A07-4025-8DE3-1A4827DE98F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45" name="Text Box 5">
          <a:extLst>
            <a:ext uri="{FF2B5EF4-FFF2-40B4-BE49-F238E27FC236}">
              <a16:creationId xmlns:a16="http://schemas.microsoft.com/office/drawing/2014/main" id="{373000AF-473D-4233-90CF-8D1C6FFAAAE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46" name="Text Box 5">
          <a:extLst>
            <a:ext uri="{FF2B5EF4-FFF2-40B4-BE49-F238E27FC236}">
              <a16:creationId xmlns:a16="http://schemas.microsoft.com/office/drawing/2014/main" id="{555E3760-B8CF-4385-88F7-D17AB5C0EB5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47" name="Text Box 5">
          <a:extLst>
            <a:ext uri="{FF2B5EF4-FFF2-40B4-BE49-F238E27FC236}">
              <a16:creationId xmlns:a16="http://schemas.microsoft.com/office/drawing/2014/main" id="{9D5EFC14-7782-451F-932D-E12060C5E75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48" name="Text Box 5">
          <a:extLst>
            <a:ext uri="{FF2B5EF4-FFF2-40B4-BE49-F238E27FC236}">
              <a16:creationId xmlns:a16="http://schemas.microsoft.com/office/drawing/2014/main" id="{2110C886-2CE0-44E7-AFBF-02021CE06F0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49" name="Text Box 5">
          <a:extLst>
            <a:ext uri="{FF2B5EF4-FFF2-40B4-BE49-F238E27FC236}">
              <a16:creationId xmlns:a16="http://schemas.microsoft.com/office/drawing/2014/main" id="{AAEB8077-72ED-4B1D-A391-5A2CF9B473C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50" name="Text Box 5">
          <a:extLst>
            <a:ext uri="{FF2B5EF4-FFF2-40B4-BE49-F238E27FC236}">
              <a16:creationId xmlns:a16="http://schemas.microsoft.com/office/drawing/2014/main" id="{BFCC8DD6-4258-4F80-B267-8E9AC666417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51" name="Text Box 5">
          <a:extLst>
            <a:ext uri="{FF2B5EF4-FFF2-40B4-BE49-F238E27FC236}">
              <a16:creationId xmlns:a16="http://schemas.microsoft.com/office/drawing/2014/main" id="{2104D171-9833-4549-8708-6F8D27A0818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52" name="Text Box 5">
          <a:extLst>
            <a:ext uri="{FF2B5EF4-FFF2-40B4-BE49-F238E27FC236}">
              <a16:creationId xmlns:a16="http://schemas.microsoft.com/office/drawing/2014/main" id="{EB03A35E-7159-4B63-A2FD-8E4BEA6F7D6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53" name="Text Box 5">
          <a:extLst>
            <a:ext uri="{FF2B5EF4-FFF2-40B4-BE49-F238E27FC236}">
              <a16:creationId xmlns:a16="http://schemas.microsoft.com/office/drawing/2014/main" id="{672E10B9-6706-4AE4-811B-EA155FE3FAF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54" name="Text Box 5">
          <a:extLst>
            <a:ext uri="{FF2B5EF4-FFF2-40B4-BE49-F238E27FC236}">
              <a16:creationId xmlns:a16="http://schemas.microsoft.com/office/drawing/2014/main" id="{A69A3637-DFC1-45EA-AAB1-CDB4A194D29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55" name="Text Box 5">
          <a:extLst>
            <a:ext uri="{FF2B5EF4-FFF2-40B4-BE49-F238E27FC236}">
              <a16:creationId xmlns:a16="http://schemas.microsoft.com/office/drawing/2014/main" id="{389C98F9-075E-4681-B54F-4112072D038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56" name="Text Box 5">
          <a:extLst>
            <a:ext uri="{FF2B5EF4-FFF2-40B4-BE49-F238E27FC236}">
              <a16:creationId xmlns:a16="http://schemas.microsoft.com/office/drawing/2014/main" id="{C93E3009-247E-4C73-A8EE-9E630EC59FE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57" name="Text Box 5">
          <a:extLst>
            <a:ext uri="{FF2B5EF4-FFF2-40B4-BE49-F238E27FC236}">
              <a16:creationId xmlns:a16="http://schemas.microsoft.com/office/drawing/2014/main" id="{2E3D7ABD-656D-4D54-B632-C03E3087284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58" name="Text Box 5">
          <a:extLst>
            <a:ext uri="{FF2B5EF4-FFF2-40B4-BE49-F238E27FC236}">
              <a16:creationId xmlns:a16="http://schemas.microsoft.com/office/drawing/2014/main" id="{B68FFD22-5463-42C8-AB2A-B03ABCC9B2E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59" name="Text Box 5">
          <a:extLst>
            <a:ext uri="{FF2B5EF4-FFF2-40B4-BE49-F238E27FC236}">
              <a16:creationId xmlns:a16="http://schemas.microsoft.com/office/drawing/2014/main" id="{65CFB56E-A2DB-40A7-8266-A26415AFA74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60" name="Text Box 5">
          <a:extLst>
            <a:ext uri="{FF2B5EF4-FFF2-40B4-BE49-F238E27FC236}">
              <a16:creationId xmlns:a16="http://schemas.microsoft.com/office/drawing/2014/main" id="{B77770B9-FAB5-4E51-8FA3-896F533BEF3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61" name="Text Box 5">
          <a:extLst>
            <a:ext uri="{FF2B5EF4-FFF2-40B4-BE49-F238E27FC236}">
              <a16:creationId xmlns:a16="http://schemas.microsoft.com/office/drawing/2014/main" id="{4D199714-30E8-4537-9EB3-2726FD1C74B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62" name="Text Box 5">
          <a:extLst>
            <a:ext uri="{FF2B5EF4-FFF2-40B4-BE49-F238E27FC236}">
              <a16:creationId xmlns:a16="http://schemas.microsoft.com/office/drawing/2014/main" id="{605B6FB3-B8F7-4FA7-A6F2-F4171001A1B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63" name="Text Box 5">
          <a:extLst>
            <a:ext uri="{FF2B5EF4-FFF2-40B4-BE49-F238E27FC236}">
              <a16:creationId xmlns:a16="http://schemas.microsoft.com/office/drawing/2014/main" id="{B360CDAF-4D90-4461-B5F5-8EA7694595A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64" name="Text Box 5">
          <a:extLst>
            <a:ext uri="{FF2B5EF4-FFF2-40B4-BE49-F238E27FC236}">
              <a16:creationId xmlns:a16="http://schemas.microsoft.com/office/drawing/2014/main" id="{98858688-1D1A-4BE0-A5C9-29DFD8DBCA6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65" name="Text Box 5">
          <a:extLst>
            <a:ext uri="{FF2B5EF4-FFF2-40B4-BE49-F238E27FC236}">
              <a16:creationId xmlns:a16="http://schemas.microsoft.com/office/drawing/2014/main" id="{C29DBF9C-4507-4248-9A2F-A6D0AD49E5E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66" name="Text Box 5">
          <a:extLst>
            <a:ext uri="{FF2B5EF4-FFF2-40B4-BE49-F238E27FC236}">
              <a16:creationId xmlns:a16="http://schemas.microsoft.com/office/drawing/2014/main" id="{DAD2B15F-7030-4500-934D-93B9F061D80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67" name="Text Box 5">
          <a:extLst>
            <a:ext uri="{FF2B5EF4-FFF2-40B4-BE49-F238E27FC236}">
              <a16:creationId xmlns:a16="http://schemas.microsoft.com/office/drawing/2014/main" id="{3190C0F0-39B6-4E52-9982-1E27A2E0430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68" name="Text Box 5">
          <a:extLst>
            <a:ext uri="{FF2B5EF4-FFF2-40B4-BE49-F238E27FC236}">
              <a16:creationId xmlns:a16="http://schemas.microsoft.com/office/drawing/2014/main" id="{4203C59B-5A3E-4D5D-9CA8-CF0D4B51D2C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69" name="Text Box 5">
          <a:extLst>
            <a:ext uri="{FF2B5EF4-FFF2-40B4-BE49-F238E27FC236}">
              <a16:creationId xmlns:a16="http://schemas.microsoft.com/office/drawing/2014/main" id="{9D710B71-EFD4-4801-9750-DEC25570A0D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70" name="Text Box 5">
          <a:extLst>
            <a:ext uri="{FF2B5EF4-FFF2-40B4-BE49-F238E27FC236}">
              <a16:creationId xmlns:a16="http://schemas.microsoft.com/office/drawing/2014/main" id="{464723A6-43CA-4628-A0F7-DF1AE74D993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71" name="Text Box 5">
          <a:extLst>
            <a:ext uri="{FF2B5EF4-FFF2-40B4-BE49-F238E27FC236}">
              <a16:creationId xmlns:a16="http://schemas.microsoft.com/office/drawing/2014/main" id="{80337DF3-5D28-40BE-8F9D-59180BAA6ED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72" name="Text Box 5">
          <a:extLst>
            <a:ext uri="{FF2B5EF4-FFF2-40B4-BE49-F238E27FC236}">
              <a16:creationId xmlns:a16="http://schemas.microsoft.com/office/drawing/2014/main" id="{B49743EC-AA3C-4B77-B9CE-00BD86550EB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73" name="Text Box 5">
          <a:extLst>
            <a:ext uri="{FF2B5EF4-FFF2-40B4-BE49-F238E27FC236}">
              <a16:creationId xmlns:a16="http://schemas.microsoft.com/office/drawing/2014/main" id="{D873A5B5-8992-486F-BFFF-7B7D1719DA7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74" name="Text Box 5">
          <a:extLst>
            <a:ext uri="{FF2B5EF4-FFF2-40B4-BE49-F238E27FC236}">
              <a16:creationId xmlns:a16="http://schemas.microsoft.com/office/drawing/2014/main" id="{53AED970-FFD6-4F55-8649-E5696A0EAE4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075" name="Text Box 5">
          <a:extLst>
            <a:ext uri="{FF2B5EF4-FFF2-40B4-BE49-F238E27FC236}">
              <a16:creationId xmlns:a16="http://schemas.microsoft.com/office/drawing/2014/main" id="{E6032E62-F5DC-47A0-98F0-31AE42F0E70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076" name="Text Box 5">
          <a:extLst>
            <a:ext uri="{FF2B5EF4-FFF2-40B4-BE49-F238E27FC236}">
              <a16:creationId xmlns:a16="http://schemas.microsoft.com/office/drawing/2014/main" id="{0B231BD9-B0B5-4A5C-BFBD-273FE43F15F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077" name="Text Box 5">
          <a:extLst>
            <a:ext uri="{FF2B5EF4-FFF2-40B4-BE49-F238E27FC236}">
              <a16:creationId xmlns:a16="http://schemas.microsoft.com/office/drawing/2014/main" id="{D83EBD71-FB2B-4667-8414-D9C383C62DDC}"/>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078" name="Text Box 5">
          <a:extLst>
            <a:ext uri="{FF2B5EF4-FFF2-40B4-BE49-F238E27FC236}">
              <a16:creationId xmlns:a16="http://schemas.microsoft.com/office/drawing/2014/main" id="{402B3F44-75EA-4120-B378-5D845427EF95}"/>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079" name="Text Box 5">
          <a:extLst>
            <a:ext uri="{FF2B5EF4-FFF2-40B4-BE49-F238E27FC236}">
              <a16:creationId xmlns:a16="http://schemas.microsoft.com/office/drawing/2014/main" id="{CE32A21B-A55F-4D4A-8020-80DBD4223638}"/>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080" name="Text Box 5">
          <a:extLst>
            <a:ext uri="{FF2B5EF4-FFF2-40B4-BE49-F238E27FC236}">
              <a16:creationId xmlns:a16="http://schemas.microsoft.com/office/drawing/2014/main" id="{44DDE360-9240-4079-8281-F6B40931A2F1}"/>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81" name="Text Box 5">
          <a:extLst>
            <a:ext uri="{FF2B5EF4-FFF2-40B4-BE49-F238E27FC236}">
              <a16:creationId xmlns:a16="http://schemas.microsoft.com/office/drawing/2014/main" id="{97325FD8-DB55-4F5C-8AC4-C183E35B9FD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82" name="Text Box 5">
          <a:extLst>
            <a:ext uri="{FF2B5EF4-FFF2-40B4-BE49-F238E27FC236}">
              <a16:creationId xmlns:a16="http://schemas.microsoft.com/office/drawing/2014/main" id="{4771EF42-8FDA-4CF6-A530-5770B992E49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83" name="Text Box 5">
          <a:extLst>
            <a:ext uri="{FF2B5EF4-FFF2-40B4-BE49-F238E27FC236}">
              <a16:creationId xmlns:a16="http://schemas.microsoft.com/office/drawing/2014/main" id="{86527142-2A79-4291-88BD-FE3E37D4B5A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84" name="Text Box 5">
          <a:extLst>
            <a:ext uri="{FF2B5EF4-FFF2-40B4-BE49-F238E27FC236}">
              <a16:creationId xmlns:a16="http://schemas.microsoft.com/office/drawing/2014/main" id="{F26B1464-42B0-4D86-B7C1-CD47CD3E9D7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85" name="Text Box 5">
          <a:extLst>
            <a:ext uri="{FF2B5EF4-FFF2-40B4-BE49-F238E27FC236}">
              <a16:creationId xmlns:a16="http://schemas.microsoft.com/office/drawing/2014/main" id="{9F147384-BAE7-4AD2-B26A-3769157458D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86" name="Text Box 5">
          <a:extLst>
            <a:ext uri="{FF2B5EF4-FFF2-40B4-BE49-F238E27FC236}">
              <a16:creationId xmlns:a16="http://schemas.microsoft.com/office/drawing/2014/main" id="{B535917B-4E41-4C0A-977F-2A9EF019185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87" name="Text Box 5">
          <a:extLst>
            <a:ext uri="{FF2B5EF4-FFF2-40B4-BE49-F238E27FC236}">
              <a16:creationId xmlns:a16="http://schemas.microsoft.com/office/drawing/2014/main" id="{7678B48E-03AB-48C6-9894-F2085D3ADFF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88" name="Text Box 5">
          <a:extLst>
            <a:ext uri="{FF2B5EF4-FFF2-40B4-BE49-F238E27FC236}">
              <a16:creationId xmlns:a16="http://schemas.microsoft.com/office/drawing/2014/main" id="{1A046EFC-5159-41CD-A637-EF65A0DAD3B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89" name="Text Box 5">
          <a:extLst>
            <a:ext uri="{FF2B5EF4-FFF2-40B4-BE49-F238E27FC236}">
              <a16:creationId xmlns:a16="http://schemas.microsoft.com/office/drawing/2014/main" id="{4F39D3A2-8E78-49CB-B36F-05461ABC352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90" name="Text Box 5">
          <a:extLst>
            <a:ext uri="{FF2B5EF4-FFF2-40B4-BE49-F238E27FC236}">
              <a16:creationId xmlns:a16="http://schemas.microsoft.com/office/drawing/2014/main" id="{26B314BE-B351-4203-83E7-F14396D2B6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91" name="Text Box 5">
          <a:extLst>
            <a:ext uri="{FF2B5EF4-FFF2-40B4-BE49-F238E27FC236}">
              <a16:creationId xmlns:a16="http://schemas.microsoft.com/office/drawing/2014/main" id="{95C2EFC9-9DFB-48F6-92AA-9132A125FD9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92" name="Text Box 5">
          <a:extLst>
            <a:ext uri="{FF2B5EF4-FFF2-40B4-BE49-F238E27FC236}">
              <a16:creationId xmlns:a16="http://schemas.microsoft.com/office/drawing/2014/main" id="{7106CD62-86A3-4305-A3A8-A6744A79808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93" name="Text Box 5">
          <a:extLst>
            <a:ext uri="{FF2B5EF4-FFF2-40B4-BE49-F238E27FC236}">
              <a16:creationId xmlns:a16="http://schemas.microsoft.com/office/drawing/2014/main" id="{C930D8DF-27B4-4AF5-9885-30341F39938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94" name="Text Box 5">
          <a:extLst>
            <a:ext uri="{FF2B5EF4-FFF2-40B4-BE49-F238E27FC236}">
              <a16:creationId xmlns:a16="http://schemas.microsoft.com/office/drawing/2014/main" id="{F913F5FA-3E2B-4CA0-AF3B-B7AE0277D04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95" name="Text Box 5">
          <a:extLst>
            <a:ext uri="{FF2B5EF4-FFF2-40B4-BE49-F238E27FC236}">
              <a16:creationId xmlns:a16="http://schemas.microsoft.com/office/drawing/2014/main" id="{854814EC-4A29-4EB1-BF00-512CBFE4409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96" name="Text Box 5">
          <a:extLst>
            <a:ext uri="{FF2B5EF4-FFF2-40B4-BE49-F238E27FC236}">
              <a16:creationId xmlns:a16="http://schemas.microsoft.com/office/drawing/2014/main" id="{DB49B39D-7986-4212-AD53-55F2E0E4837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097" name="Text Box 5">
          <a:extLst>
            <a:ext uri="{FF2B5EF4-FFF2-40B4-BE49-F238E27FC236}">
              <a16:creationId xmlns:a16="http://schemas.microsoft.com/office/drawing/2014/main" id="{B9B02731-FDC1-4991-8DA6-7342983DEF3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98" name="Text Box 5">
          <a:extLst>
            <a:ext uri="{FF2B5EF4-FFF2-40B4-BE49-F238E27FC236}">
              <a16:creationId xmlns:a16="http://schemas.microsoft.com/office/drawing/2014/main" id="{C5A6F267-E00C-46CD-A995-F0A6329E6F1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099" name="Text Box 5">
          <a:extLst>
            <a:ext uri="{FF2B5EF4-FFF2-40B4-BE49-F238E27FC236}">
              <a16:creationId xmlns:a16="http://schemas.microsoft.com/office/drawing/2014/main" id="{59E38EE0-5E75-4589-9E48-8FFC755E0AD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00" name="Text Box 5">
          <a:extLst>
            <a:ext uri="{FF2B5EF4-FFF2-40B4-BE49-F238E27FC236}">
              <a16:creationId xmlns:a16="http://schemas.microsoft.com/office/drawing/2014/main" id="{A677ACE3-2076-43E2-BC4A-38CCEAFAE4F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01" name="Text Box 5">
          <a:extLst>
            <a:ext uri="{FF2B5EF4-FFF2-40B4-BE49-F238E27FC236}">
              <a16:creationId xmlns:a16="http://schemas.microsoft.com/office/drawing/2014/main" id="{9E9BD156-7C59-409C-BF62-B30E98168F6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02" name="Text Box 5">
          <a:extLst>
            <a:ext uri="{FF2B5EF4-FFF2-40B4-BE49-F238E27FC236}">
              <a16:creationId xmlns:a16="http://schemas.microsoft.com/office/drawing/2014/main" id="{40CD0567-C92F-4691-836D-8FA54BCB489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03" name="Text Box 5">
          <a:extLst>
            <a:ext uri="{FF2B5EF4-FFF2-40B4-BE49-F238E27FC236}">
              <a16:creationId xmlns:a16="http://schemas.microsoft.com/office/drawing/2014/main" id="{E86575CD-6CFF-4E6E-9348-057A11EC3E0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04" name="Text Box 5">
          <a:extLst>
            <a:ext uri="{FF2B5EF4-FFF2-40B4-BE49-F238E27FC236}">
              <a16:creationId xmlns:a16="http://schemas.microsoft.com/office/drawing/2014/main" id="{53E37AA4-1159-46DB-8733-01832395DE6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05" name="Text Box 5">
          <a:extLst>
            <a:ext uri="{FF2B5EF4-FFF2-40B4-BE49-F238E27FC236}">
              <a16:creationId xmlns:a16="http://schemas.microsoft.com/office/drawing/2014/main" id="{C6FDED30-26A3-4552-8204-54D6A12686B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06" name="Text Box 5">
          <a:extLst>
            <a:ext uri="{FF2B5EF4-FFF2-40B4-BE49-F238E27FC236}">
              <a16:creationId xmlns:a16="http://schemas.microsoft.com/office/drawing/2014/main" id="{DCDB626B-56C3-4DD9-B3A9-CCC406DD638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07" name="Text Box 5">
          <a:extLst>
            <a:ext uri="{FF2B5EF4-FFF2-40B4-BE49-F238E27FC236}">
              <a16:creationId xmlns:a16="http://schemas.microsoft.com/office/drawing/2014/main" id="{91779FDC-0E41-4E60-A7D9-90C2A6D65E1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08" name="Text Box 5">
          <a:extLst>
            <a:ext uri="{FF2B5EF4-FFF2-40B4-BE49-F238E27FC236}">
              <a16:creationId xmlns:a16="http://schemas.microsoft.com/office/drawing/2014/main" id="{0BB9F8E5-0922-4AA1-AFB3-795963C4C00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09" name="Text Box 5">
          <a:extLst>
            <a:ext uri="{FF2B5EF4-FFF2-40B4-BE49-F238E27FC236}">
              <a16:creationId xmlns:a16="http://schemas.microsoft.com/office/drawing/2014/main" id="{C42A21EB-774C-4673-8126-388FE8FD8A6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10" name="Text Box 5">
          <a:extLst>
            <a:ext uri="{FF2B5EF4-FFF2-40B4-BE49-F238E27FC236}">
              <a16:creationId xmlns:a16="http://schemas.microsoft.com/office/drawing/2014/main" id="{01F0B3D7-8339-4036-AF06-C737A7F57F5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11" name="Text Box 5">
          <a:extLst>
            <a:ext uri="{FF2B5EF4-FFF2-40B4-BE49-F238E27FC236}">
              <a16:creationId xmlns:a16="http://schemas.microsoft.com/office/drawing/2014/main" id="{23181F9B-0ECD-4730-96DE-680742F4BDA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12" name="Text Box 5">
          <a:extLst>
            <a:ext uri="{FF2B5EF4-FFF2-40B4-BE49-F238E27FC236}">
              <a16:creationId xmlns:a16="http://schemas.microsoft.com/office/drawing/2014/main" id="{3D577E6F-9169-483D-8147-A5F18A7EE83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13" name="Text Box 5">
          <a:extLst>
            <a:ext uri="{FF2B5EF4-FFF2-40B4-BE49-F238E27FC236}">
              <a16:creationId xmlns:a16="http://schemas.microsoft.com/office/drawing/2014/main" id="{D4DC7FA8-A8A1-4F82-AC82-199429C2B25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14" name="Text Box 5">
          <a:extLst>
            <a:ext uri="{FF2B5EF4-FFF2-40B4-BE49-F238E27FC236}">
              <a16:creationId xmlns:a16="http://schemas.microsoft.com/office/drawing/2014/main" id="{B1198327-117E-4030-A7AE-1043F6A694C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15" name="Text Box 5">
          <a:extLst>
            <a:ext uri="{FF2B5EF4-FFF2-40B4-BE49-F238E27FC236}">
              <a16:creationId xmlns:a16="http://schemas.microsoft.com/office/drawing/2014/main" id="{6C95ABD8-237B-4300-96B7-B9197537AF2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16" name="Text Box 5">
          <a:extLst>
            <a:ext uri="{FF2B5EF4-FFF2-40B4-BE49-F238E27FC236}">
              <a16:creationId xmlns:a16="http://schemas.microsoft.com/office/drawing/2014/main" id="{532345DB-EFFA-4F33-93E7-33A395013A3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17" name="Text Box 5">
          <a:extLst>
            <a:ext uri="{FF2B5EF4-FFF2-40B4-BE49-F238E27FC236}">
              <a16:creationId xmlns:a16="http://schemas.microsoft.com/office/drawing/2014/main" id="{1EC86006-96D6-490D-9F49-6DAA97D2D5A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18" name="Text Box 5">
          <a:extLst>
            <a:ext uri="{FF2B5EF4-FFF2-40B4-BE49-F238E27FC236}">
              <a16:creationId xmlns:a16="http://schemas.microsoft.com/office/drawing/2014/main" id="{0FBE6393-F1A2-4F12-A06C-531703A45E7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19" name="Text Box 5">
          <a:extLst>
            <a:ext uri="{FF2B5EF4-FFF2-40B4-BE49-F238E27FC236}">
              <a16:creationId xmlns:a16="http://schemas.microsoft.com/office/drawing/2014/main" id="{F73744CA-518E-4F6B-B85E-3C73DA2C752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20" name="Text Box 5">
          <a:extLst>
            <a:ext uri="{FF2B5EF4-FFF2-40B4-BE49-F238E27FC236}">
              <a16:creationId xmlns:a16="http://schemas.microsoft.com/office/drawing/2014/main" id="{8AA2792F-9156-48D0-B653-24D154BBCF5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21" name="Text Box 5">
          <a:extLst>
            <a:ext uri="{FF2B5EF4-FFF2-40B4-BE49-F238E27FC236}">
              <a16:creationId xmlns:a16="http://schemas.microsoft.com/office/drawing/2014/main" id="{C0423229-1714-40C9-B513-044CAE79A2D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22" name="Text Box 5">
          <a:extLst>
            <a:ext uri="{FF2B5EF4-FFF2-40B4-BE49-F238E27FC236}">
              <a16:creationId xmlns:a16="http://schemas.microsoft.com/office/drawing/2014/main" id="{9D203315-2FA2-4D64-8CB7-88985E97099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123" name="Text Box 5">
          <a:extLst>
            <a:ext uri="{FF2B5EF4-FFF2-40B4-BE49-F238E27FC236}">
              <a16:creationId xmlns:a16="http://schemas.microsoft.com/office/drawing/2014/main" id="{34AC788D-7413-4868-AC6E-35AFA3E4621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124" name="Text Box 5">
          <a:extLst>
            <a:ext uri="{FF2B5EF4-FFF2-40B4-BE49-F238E27FC236}">
              <a16:creationId xmlns:a16="http://schemas.microsoft.com/office/drawing/2014/main" id="{55CEB97A-F476-4FAF-B503-3633FF5F302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125" name="Text Box 5">
          <a:extLst>
            <a:ext uri="{FF2B5EF4-FFF2-40B4-BE49-F238E27FC236}">
              <a16:creationId xmlns:a16="http://schemas.microsoft.com/office/drawing/2014/main" id="{C47B3078-E318-4D36-983A-BA3E0DAA0053}"/>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126" name="Text Box 5">
          <a:extLst>
            <a:ext uri="{FF2B5EF4-FFF2-40B4-BE49-F238E27FC236}">
              <a16:creationId xmlns:a16="http://schemas.microsoft.com/office/drawing/2014/main" id="{4DC3E91F-CF0A-433F-B858-B902D9A114FA}"/>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127" name="Text Box 5">
          <a:extLst>
            <a:ext uri="{FF2B5EF4-FFF2-40B4-BE49-F238E27FC236}">
              <a16:creationId xmlns:a16="http://schemas.microsoft.com/office/drawing/2014/main" id="{9E6CE9FF-C297-4575-B626-7C5BF66AC36D}"/>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128" name="Text Box 5">
          <a:extLst>
            <a:ext uri="{FF2B5EF4-FFF2-40B4-BE49-F238E27FC236}">
              <a16:creationId xmlns:a16="http://schemas.microsoft.com/office/drawing/2014/main" id="{CF9AD9DB-C97B-47B4-8B18-82A515584886}"/>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29" name="Text Box 5">
          <a:extLst>
            <a:ext uri="{FF2B5EF4-FFF2-40B4-BE49-F238E27FC236}">
              <a16:creationId xmlns:a16="http://schemas.microsoft.com/office/drawing/2014/main" id="{319E1CE5-5B13-47B7-9C37-1DBD17816A5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30" name="Text Box 5">
          <a:extLst>
            <a:ext uri="{FF2B5EF4-FFF2-40B4-BE49-F238E27FC236}">
              <a16:creationId xmlns:a16="http://schemas.microsoft.com/office/drawing/2014/main" id="{7C7251F5-182A-4C49-B72C-30284EB902A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31" name="Text Box 5">
          <a:extLst>
            <a:ext uri="{FF2B5EF4-FFF2-40B4-BE49-F238E27FC236}">
              <a16:creationId xmlns:a16="http://schemas.microsoft.com/office/drawing/2014/main" id="{9E10AA44-4500-484A-8993-067EFD4CB0A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32" name="Text Box 5">
          <a:extLst>
            <a:ext uri="{FF2B5EF4-FFF2-40B4-BE49-F238E27FC236}">
              <a16:creationId xmlns:a16="http://schemas.microsoft.com/office/drawing/2014/main" id="{CCE7A276-4116-49B7-B2A8-F812F6217F3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33" name="Text Box 5">
          <a:extLst>
            <a:ext uri="{FF2B5EF4-FFF2-40B4-BE49-F238E27FC236}">
              <a16:creationId xmlns:a16="http://schemas.microsoft.com/office/drawing/2014/main" id="{9F2132D4-8CAD-494E-A6F1-731872EF8E6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34" name="Text Box 5">
          <a:extLst>
            <a:ext uri="{FF2B5EF4-FFF2-40B4-BE49-F238E27FC236}">
              <a16:creationId xmlns:a16="http://schemas.microsoft.com/office/drawing/2014/main" id="{373829DB-D74A-4C12-91CC-FDACC6F15E5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35" name="Text Box 5">
          <a:extLst>
            <a:ext uri="{FF2B5EF4-FFF2-40B4-BE49-F238E27FC236}">
              <a16:creationId xmlns:a16="http://schemas.microsoft.com/office/drawing/2014/main" id="{50D6BFAF-6426-405C-B34C-305B9925089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36" name="Text Box 5">
          <a:extLst>
            <a:ext uri="{FF2B5EF4-FFF2-40B4-BE49-F238E27FC236}">
              <a16:creationId xmlns:a16="http://schemas.microsoft.com/office/drawing/2014/main" id="{4ECD9424-8D98-4309-BAD7-979A8DDAFF3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37" name="Text Box 5">
          <a:extLst>
            <a:ext uri="{FF2B5EF4-FFF2-40B4-BE49-F238E27FC236}">
              <a16:creationId xmlns:a16="http://schemas.microsoft.com/office/drawing/2014/main" id="{8A017744-9D50-4C31-A8AC-D4EDACE4ED8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38" name="Text Box 5">
          <a:extLst>
            <a:ext uri="{FF2B5EF4-FFF2-40B4-BE49-F238E27FC236}">
              <a16:creationId xmlns:a16="http://schemas.microsoft.com/office/drawing/2014/main" id="{C1294E6A-6F6B-4EE0-9AA8-1854A5BD799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39" name="Text Box 5">
          <a:extLst>
            <a:ext uri="{FF2B5EF4-FFF2-40B4-BE49-F238E27FC236}">
              <a16:creationId xmlns:a16="http://schemas.microsoft.com/office/drawing/2014/main" id="{C0724352-579E-46A6-B40B-208FB5F6D73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40" name="Text Box 5">
          <a:extLst>
            <a:ext uri="{FF2B5EF4-FFF2-40B4-BE49-F238E27FC236}">
              <a16:creationId xmlns:a16="http://schemas.microsoft.com/office/drawing/2014/main" id="{0BFDC5E3-205F-47D1-B02C-A75625DB760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41" name="Text Box 5">
          <a:extLst>
            <a:ext uri="{FF2B5EF4-FFF2-40B4-BE49-F238E27FC236}">
              <a16:creationId xmlns:a16="http://schemas.microsoft.com/office/drawing/2014/main" id="{FBAFBAF7-A15D-4EDD-8B0E-501ECF33627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42" name="Text Box 5">
          <a:extLst>
            <a:ext uri="{FF2B5EF4-FFF2-40B4-BE49-F238E27FC236}">
              <a16:creationId xmlns:a16="http://schemas.microsoft.com/office/drawing/2014/main" id="{D6DF75A2-2D80-461D-8299-3DC06428B39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43" name="Text Box 5">
          <a:extLst>
            <a:ext uri="{FF2B5EF4-FFF2-40B4-BE49-F238E27FC236}">
              <a16:creationId xmlns:a16="http://schemas.microsoft.com/office/drawing/2014/main" id="{45F8B300-5BBF-4236-8485-BE3FC4AFAA8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44" name="Text Box 5">
          <a:extLst>
            <a:ext uri="{FF2B5EF4-FFF2-40B4-BE49-F238E27FC236}">
              <a16:creationId xmlns:a16="http://schemas.microsoft.com/office/drawing/2014/main" id="{DE38E986-D3D8-4FD6-897B-26AA4D64A09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45" name="Text Box 5">
          <a:extLst>
            <a:ext uri="{FF2B5EF4-FFF2-40B4-BE49-F238E27FC236}">
              <a16:creationId xmlns:a16="http://schemas.microsoft.com/office/drawing/2014/main" id="{4C636FD0-467B-460B-AD07-9A56099652D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46" name="Text Box 5">
          <a:extLst>
            <a:ext uri="{FF2B5EF4-FFF2-40B4-BE49-F238E27FC236}">
              <a16:creationId xmlns:a16="http://schemas.microsoft.com/office/drawing/2014/main" id="{2228A926-D1B0-4B27-8F53-A5547BF5581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47" name="Text Box 5">
          <a:extLst>
            <a:ext uri="{FF2B5EF4-FFF2-40B4-BE49-F238E27FC236}">
              <a16:creationId xmlns:a16="http://schemas.microsoft.com/office/drawing/2014/main" id="{0BAD28E7-0E07-474E-B9DF-6C8831B2E51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48" name="Text Box 5">
          <a:extLst>
            <a:ext uri="{FF2B5EF4-FFF2-40B4-BE49-F238E27FC236}">
              <a16:creationId xmlns:a16="http://schemas.microsoft.com/office/drawing/2014/main" id="{11A84BE3-5D03-4C44-AF73-3FA164AB842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49" name="Text Box 5">
          <a:extLst>
            <a:ext uri="{FF2B5EF4-FFF2-40B4-BE49-F238E27FC236}">
              <a16:creationId xmlns:a16="http://schemas.microsoft.com/office/drawing/2014/main" id="{3358D66E-92DD-47EB-A04F-FC9335C26D2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50" name="Text Box 5">
          <a:extLst>
            <a:ext uri="{FF2B5EF4-FFF2-40B4-BE49-F238E27FC236}">
              <a16:creationId xmlns:a16="http://schemas.microsoft.com/office/drawing/2014/main" id="{84D083B4-E889-4CA2-B6E9-F0A516DC8B6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51" name="Text Box 5">
          <a:extLst>
            <a:ext uri="{FF2B5EF4-FFF2-40B4-BE49-F238E27FC236}">
              <a16:creationId xmlns:a16="http://schemas.microsoft.com/office/drawing/2014/main" id="{95CC9EF9-44C3-47EF-9879-0BD356B6802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52" name="Text Box 5">
          <a:extLst>
            <a:ext uri="{FF2B5EF4-FFF2-40B4-BE49-F238E27FC236}">
              <a16:creationId xmlns:a16="http://schemas.microsoft.com/office/drawing/2014/main" id="{3370ADFC-5B58-4706-9C85-C3F65B8A9C5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53" name="Text Box 5">
          <a:extLst>
            <a:ext uri="{FF2B5EF4-FFF2-40B4-BE49-F238E27FC236}">
              <a16:creationId xmlns:a16="http://schemas.microsoft.com/office/drawing/2014/main" id="{8E23755C-1F82-4D35-825C-49953FDB15E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54" name="Text Box 5">
          <a:extLst>
            <a:ext uri="{FF2B5EF4-FFF2-40B4-BE49-F238E27FC236}">
              <a16:creationId xmlns:a16="http://schemas.microsoft.com/office/drawing/2014/main" id="{0E97C6E6-B8FE-42FF-9D22-E3CAC9C7EF9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55" name="Text Box 5">
          <a:extLst>
            <a:ext uri="{FF2B5EF4-FFF2-40B4-BE49-F238E27FC236}">
              <a16:creationId xmlns:a16="http://schemas.microsoft.com/office/drawing/2014/main" id="{BE243B98-7BC2-4F5F-BD5B-3D68F9000E3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56" name="Text Box 5">
          <a:extLst>
            <a:ext uri="{FF2B5EF4-FFF2-40B4-BE49-F238E27FC236}">
              <a16:creationId xmlns:a16="http://schemas.microsoft.com/office/drawing/2014/main" id="{1F95EF06-AC16-464B-9192-CFC7BD1837F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57" name="Text Box 5">
          <a:extLst>
            <a:ext uri="{FF2B5EF4-FFF2-40B4-BE49-F238E27FC236}">
              <a16:creationId xmlns:a16="http://schemas.microsoft.com/office/drawing/2014/main" id="{010D5040-3DA1-4494-8763-713A26D6474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58" name="Text Box 5">
          <a:extLst>
            <a:ext uri="{FF2B5EF4-FFF2-40B4-BE49-F238E27FC236}">
              <a16:creationId xmlns:a16="http://schemas.microsoft.com/office/drawing/2014/main" id="{280E3719-C480-4D69-BD0A-95BF65C68C5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59" name="Text Box 5">
          <a:extLst>
            <a:ext uri="{FF2B5EF4-FFF2-40B4-BE49-F238E27FC236}">
              <a16:creationId xmlns:a16="http://schemas.microsoft.com/office/drawing/2014/main" id="{487CE35F-0BCF-4592-9201-9F3F1B1B6E8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60" name="Text Box 5">
          <a:extLst>
            <a:ext uri="{FF2B5EF4-FFF2-40B4-BE49-F238E27FC236}">
              <a16:creationId xmlns:a16="http://schemas.microsoft.com/office/drawing/2014/main" id="{69B30B44-A4EE-4CF9-B530-2BA95E2517C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61" name="Text Box 5">
          <a:extLst>
            <a:ext uri="{FF2B5EF4-FFF2-40B4-BE49-F238E27FC236}">
              <a16:creationId xmlns:a16="http://schemas.microsoft.com/office/drawing/2014/main" id="{F1EE45CF-76D4-488A-A4A4-F4B8E5055E2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62" name="Text Box 5">
          <a:extLst>
            <a:ext uri="{FF2B5EF4-FFF2-40B4-BE49-F238E27FC236}">
              <a16:creationId xmlns:a16="http://schemas.microsoft.com/office/drawing/2014/main" id="{D3F5A5F5-2D12-4582-A909-314A4287881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63" name="Text Box 5">
          <a:extLst>
            <a:ext uri="{FF2B5EF4-FFF2-40B4-BE49-F238E27FC236}">
              <a16:creationId xmlns:a16="http://schemas.microsoft.com/office/drawing/2014/main" id="{E122632A-4AA0-4350-B412-A5B299DE75B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64" name="Text Box 5">
          <a:extLst>
            <a:ext uri="{FF2B5EF4-FFF2-40B4-BE49-F238E27FC236}">
              <a16:creationId xmlns:a16="http://schemas.microsoft.com/office/drawing/2014/main" id="{8993C1CC-6E9E-466D-935A-B50F729CAC7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65" name="Text Box 5">
          <a:extLst>
            <a:ext uri="{FF2B5EF4-FFF2-40B4-BE49-F238E27FC236}">
              <a16:creationId xmlns:a16="http://schemas.microsoft.com/office/drawing/2014/main" id="{15C3FB79-FEFB-4E99-A4E8-1B27442E548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66" name="Text Box 5">
          <a:extLst>
            <a:ext uri="{FF2B5EF4-FFF2-40B4-BE49-F238E27FC236}">
              <a16:creationId xmlns:a16="http://schemas.microsoft.com/office/drawing/2014/main" id="{BF36D79C-DFD6-4323-8CDE-EDBA02C5AA7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67" name="Text Box 5">
          <a:extLst>
            <a:ext uri="{FF2B5EF4-FFF2-40B4-BE49-F238E27FC236}">
              <a16:creationId xmlns:a16="http://schemas.microsoft.com/office/drawing/2014/main" id="{1C665B32-5B3C-466D-BEA6-9D3A89A9142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68" name="Text Box 5">
          <a:extLst>
            <a:ext uri="{FF2B5EF4-FFF2-40B4-BE49-F238E27FC236}">
              <a16:creationId xmlns:a16="http://schemas.microsoft.com/office/drawing/2014/main" id="{D89947E5-31EF-4E2C-B919-A6F40696CA4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69" name="Text Box 5">
          <a:extLst>
            <a:ext uri="{FF2B5EF4-FFF2-40B4-BE49-F238E27FC236}">
              <a16:creationId xmlns:a16="http://schemas.microsoft.com/office/drawing/2014/main" id="{073E120B-342C-4E34-A195-F03D5D2ADB0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70" name="Text Box 5">
          <a:extLst>
            <a:ext uri="{FF2B5EF4-FFF2-40B4-BE49-F238E27FC236}">
              <a16:creationId xmlns:a16="http://schemas.microsoft.com/office/drawing/2014/main" id="{F7C3DBCC-D3C4-4B8A-8E63-4C71A6DC6E0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171" name="Text Box 5">
          <a:extLst>
            <a:ext uri="{FF2B5EF4-FFF2-40B4-BE49-F238E27FC236}">
              <a16:creationId xmlns:a16="http://schemas.microsoft.com/office/drawing/2014/main" id="{C38F91AB-5DD0-4A84-B907-6621A609A06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172" name="Text Box 5">
          <a:extLst>
            <a:ext uri="{FF2B5EF4-FFF2-40B4-BE49-F238E27FC236}">
              <a16:creationId xmlns:a16="http://schemas.microsoft.com/office/drawing/2014/main" id="{39BDD1D0-719D-4608-BAA0-DCEE51A3593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173" name="Text Box 5">
          <a:extLst>
            <a:ext uri="{FF2B5EF4-FFF2-40B4-BE49-F238E27FC236}">
              <a16:creationId xmlns:a16="http://schemas.microsoft.com/office/drawing/2014/main" id="{E72B1A38-745C-42D7-8042-02A4D5BD8E5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174" name="Text Box 5">
          <a:extLst>
            <a:ext uri="{FF2B5EF4-FFF2-40B4-BE49-F238E27FC236}">
              <a16:creationId xmlns:a16="http://schemas.microsoft.com/office/drawing/2014/main" id="{95A40447-DAAD-415D-9FA4-5BBC063127AB}"/>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175" name="Text Box 5">
          <a:extLst>
            <a:ext uri="{FF2B5EF4-FFF2-40B4-BE49-F238E27FC236}">
              <a16:creationId xmlns:a16="http://schemas.microsoft.com/office/drawing/2014/main" id="{93E20D80-9F0E-4567-B131-4111EC604BF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176" name="Text Box 5">
          <a:extLst>
            <a:ext uri="{FF2B5EF4-FFF2-40B4-BE49-F238E27FC236}">
              <a16:creationId xmlns:a16="http://schemas.microsoft.com/office/drawing/2014/main" id="{495764E7-2468-4BF9-8585-657132935D0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77" name="Text Box 5">
          <a:extLst>
            <a:ext uri="{FF2B5EF4-FFF2-40B4-BE49-F238E27FC236}">
              <a16:creationId xmlns:a16="http://schemas.microsoft.com/office/drawing/2014/main" id="{1AE6507E-3216-4CBE-870F-58BFDC64B92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78" name="Text Box 5">
          <a:extLst>
            <a:ext uri="{FF2B5EF4-FFF2-40B4-BE49-F238E27FC236}">
              <a16:creationId xmlns:a16="http://schemas.microsoft.com/office/drawing/2014/main" id="{FB5B6781-12B2-4074-9D09-75E46388B4D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79" name="Text Box 5">
          <a:extLst>
            <a:ext uri="{FF2B5EF4-FFF2-40B4-BE49-F238E27FC236}">
              <a16:creationId xmlns:a16="http://schemas.microsoft.com/office/drawing/2014/main" id="{03D817F0-D31B-4E57-9C92-A46D629E3DF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80" name="Text Box 5">
          <a:extLst>
            <a:ext uri="{FF2B5EF4-FFF2-40B4-BE49-F238E27FC236}">
              <a16:creationId xmlns:a16="http://schemas.microsoft.com/office/drawing/2014/main" id="{EB32F11C-42B6-4965-9541-06971E80DB1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81" name="Text Box 5">
          <a:extLst>
            <a:ext uri="{FF2B5EF4-FFF2-40B4-BE49-F238E27FC236}">
              <a16:creationId xmlns:a16="http://schemas.microsoft.com/office/drawing/2014/main" id="{4D92881F-83B1-460E-B49D-D29E48C704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82" name="Text Box 5">
          <a:extLst>
            <a:ext uri="{FF2B5EF4-FFF2-40B4-BE49-F238E27FC236}">
              <a16:creationId xmlns:a16="http://schemas.microsoft.com/office/drawing/2014/main" id="{EABE3E0E-9B6A-43C6-B812-819C1FAF495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83" name="Text Box 5">
          <a:extLst>
            <a:ext uri="{FF2B5EF4-FFF2-40B4-BE49-F238E27FC236}">
              <a16:creationId xmlns:a16="http://schemas.microsoft.com/office/drawing/2014/main" id="{3B30638F-8994-4F6D-A3C0-90E02EF4379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84" name="Text Box 5">
          <a:extLst>
            <a:ext uri="{FF2B5EF4-FFF2-40B4-BE49-F238E27FC236}">
              <a16:creationId xmlns:a16="http://schemas.microsoft.com/office/drawing/2014/main" id="{5D9BE1C7-B4BD-4B9F-B162-6303108643D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85" name="Text Box 5">
          <a:extLst>
            <a:ext uri="{FF2B5EF4-FFF2-40B4-BE49-F238E27FC236}">
              <a16:creationId xmlns:a16="http://schemas.microsoft.com/office/drawing/2014/main" id="{89187E24-3BF6-4A34-8C82-9842132E138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86" name="Text Box 5">
          <a:extLst>
            <a:ext uri="{FF2B5EF4-FFF2-40B4-BE49-F238E27FC236}">
              <a16:creationId xmlns:a16="http://schemas.microsoft.com/office/drawing/2014/main" id="{485E67E2-1F21-432B-8335-C1116BE5722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87" name="Text Box 5">
          <a:extLst>
            <a:ext uri="{FF2B5EF4-FFF2-40B4-BE49-F238E27FC236}">
              <a16:creationId xmlns:a16="http://schemas.microsoft.com/office/drawing/2014/main" id="{4D566752-7F2F-4CD1-AF5C-86D167AC30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88" name="Text Box 5">
          <a:extLst>
            <a:ext uri="{FF2B5EF4-FFF2-40B4-BE49-F238E27FC236}">
              <a16:creationId xmlns:a16="http://schemas.microsoft.com/office/drawing/2014/main" id="{F5F7B0B8-F2F6-40D7-89AE-674F1B397C8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89" name="Text Box 5">
          <a:extLst>
            <a:ext uri="{FF2B5EF4-FFF2-40B4-BE49-F238E27FC236}">
              <a16:creationId xmlns:a16="http://schemas.microsoft.com/office/drawing/2014/main" id="{FE81C904-CA6B-4C32-AFB8-790A4424831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90" name="Text Box 5">
          <a:extLst>
            <a:ext uri="{FF2B5EF4-FFF2-40B4-BE49-F238E27FC236}">
              <a16:creationId xmlns:a16="http://schemas.microsoft.com/office/drawing/2014/main" id="{273FC2BE-F00F-42CE-8CEE-ADC987041E8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91" name="Text Box 5">
          <a:extLst>
            <a:ext uri="{FF2B5EF4-FFF2-40B4-BE49-F238E27FC236}">
              <a16:creationId xmlns:a16="http://schemas.microsoft.com/office/drawing/2014/main" id="{55F8CEF7-0644-410B-B00E-56BEBE5FF5B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92" name="Text Box 5">
          <a:extLst>
            <a:ext uri="{FF2B5EF4-FFF2-40B4-BE49-F238E27FC236}">
              <a16:creationId xmlns:a16="http://schemas.microsoft.com/office/drawing/2014/main" id="{FCF73C5D-E21A-47E1-B071-A06DBDD42C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93" name="Text Box 5">
          <a:extLst>
            <a:ext uri="{FF2B5EF4-FFF2-40B4-BE49-F238E27FC236}">
              <a16:creationId xmlns:a16="http://schemas.microsoft.com/office/drawing/2014/main" id="{E0B820AB-CE32-49B7-9DD2-565413AE901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94" name="Text Box 5">
          <a:extLst>
            <a:ext uri="{FF2B5EF4-FFF2-40B4-BE49-F238E27FC236}">
              <a16:creationId xmlns:a16="http://schemas.microsoft.com/office/drawing/2014/main" id="{989764B7-0EC2-47B9-B216-D8FEBE6A89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95" name="Text Box 5">
          <a:extLst>
            <a:ext uri="{FF2B5EF4-FFF2-40B4-BE49-F238E27FC236}">
              <a16:creationId xmlns:a16="http://schemas.microsoft.com/office/drawing/2014/main" id="{D6265112-3E90-45C9-A297-D9E65253A11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96" name="Text Box 5">
          <a:extLst>
            <a:ext uri="{FF2B5EF4-FFF2-40B4-BE49-F238E27FC236}">
              <a16:creationId xmlns:a16="http://schemas.microsoft.com/office/drawing/2014/main" id="{4C0B4DC7-793B-4E28-B6A7-0A82BD41613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197" name="Text Box 5">
          <a:extLst>
            <a:ext uri="{FF2B5EF4-FFF2-40B4-BE49-F238E27FC236}">
              <a16:creationId xmlns:a16="http://schemas.microsoft.com/office/drawing/2014/main" id="{C51E01B6-DC9B-4881-8A91-87CD90010D2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98" name="Text Box 5">
          <a:extLst>
            <a:ext uri="{FF2B5EF4-FFF2-40B4-BE49-F238E27FC236}">
              <a16:creationId xmlns:a16="http://schemas.microsoft.com/office/drawing/2014/main" id="{C5DFFB92-3D6B-49E2-8183-B7830130F18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199" name="Text Box 5">
          <a:extLst>
            <a:ext uri="{FF2B5EF4-FFF2-40B4-BE49-F238E27FC236}">
              <a16:creationId xmlns:a16="http://schemas.microsoft.com/office/drawing/2014/main" id="{6FBFB8F5-B11C-4FB5-B8BE-028C4315E77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00" name="Text Box 5">
          <a:extLst>
            <a:ext uri="{FF2B5EF4-FFF2-40B4-BE49-F238E27FC236}">
              <a16:creationId xmlns:a16="http://schemas.microsoft.com/office/drawing/2014/main" id="{021F68AB-F987-48E6-ADF5-E7D0E98FDD4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01" name="Text Box 5">
          <a:extLst>
            <a:ext uri="{FF2B5EF4-FFF2-40B4-BE49-F238E27FC236}">
              <a16:creationId xmlns:a16="http://schemas.microsoft.com/office/drawing/2014/main" id="{65C71510-E838-4133-9A76-24B57B7CCA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02" name="Text Box 5">
          <a:extLst>
            <a:ext uri="{FF2B5EF4-FFF2-40B4-BE49-F238E27FC236}">
              <a16:creationId xmlns:a16="http://schemas.microsoft.com/office/drawing/2014/main" id="{7C6BDCD3-487E-49DD-88D6-307E0218DF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03" name="Text Box 5">
          <a:extLst>
            <a:ext uri="{FF2B5EF4-FFF2-40B4-BE49-F238E27FC236}">
              <a16:creationId xmlns:a16="http://schemas.microsoft.com/office/drawing/2014/main" id="{DAF48035-2A31-4408-9751-36FAE13C7BE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04" name="Text Box 5">
          <a:extLst>
            <a:ext uri="{FF2B5EF4-FFF2-40B4-BE49-F238E27FC236}">
              <a16:creationId xmlns:a16="http://schemas.microsoft.com/office/drawing/2014/main" id="{17514865-06F5-4D2A-8E1C-6B79EE20B1E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05" name="Text Box 5">
          <a:extLst>
            <a:ext uri="{FF2B5EF4-FFF2-40B4-BE49-F238E27FC236}">
              <a16:creationId xmlns:a16="http://schemas.microsoft.com/office/drawing/2014/main" id="{D1F4F9B9-503B-497C-8698-EA6724C0B9D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06" name="Text Box 5">
          <a:extLst>
            <a:ext uri="{FF2B5EF4-FFF2-40B4-BE49-F238E27FC236}">
              <a16:creationId xmlns:a16="http://schemas.microsoft.com/office/drawing/2014/main" id="{BABE32F6-C34E-4CBD-AFFA-70D385E2FCA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07" name="Text Box 5">
          <a:extLst>
            <a:ext uri="{FF2B5EF4-FFF2-40B4-BE49-F238E27FC236}">
              <a16:creationId xmlns:a16="http://schemas.microsoft.com/office/drawing/2014/main" id="{DD7A19B5-D13E-48E2-B5AF-C4CB79DE263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08" name="Text Box 5">
          <a:extLst>
            <a:ext uri="{FF2B5EF4-FFF2-40B4-BE49-F238E27FC236}">
              <a16:creationId xmlns:a16="http://schemas.microsoft.com/office/drawing/2014/main" id="{E751906D-E414-45FE-ACAF-1C4CAAF1C1C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09" name="Text Box 5">
          <a:extLst>
            <a:ext uri="{FF2B5EF4-FFF2-40B4-BE49-F238E27FC236}">
              <a16:creationId xmlns:a16="http://schemas.microsoft.com/office/drawing/2014/main" id="{B45F62BC-6689-4A9C-AA11-BE00BE4B82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10" name="Text Box 5">
          <a:extLst>
            <a:ext uri="{FF2B5EF4-FFF2-40B4-BE49-F238E27FC236}">
              <a16:creationId xmlns:a16="http://schemas.microsoft.com/office/drawing/2014/main" id="{FA916D46-753F-4E35-AC41-9F8E8AD7F1D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11" name="Text Box 5">
          <a:extLst>
            <a:ext uri="{FF2B5EF4-FFF2-40B4-BE49-F238E27FC236}">
              <a16:creationId xmlns:a16="http://schemas.microsoft.com/office/drawing/2014/main" id="{41FC93C8-AA07-458F-A85D-4772B3BB8E9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12" name="Text Box 5">
          <a:extLst>
            <a:ext uri="{FF2B5EF4-FFF2-40B4-BE49-F238E27FC236}">
              <a16:creationId xmlns:a16="http://schemas.microsoft.com/office/drawing/2014/main" id="{548FE967-5DC7-4F1A-A5CB-DABD8AC141F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13" name="Text Box 5">
          <a:extLst>
            <a:ext uri="{FF2B5EF4-FFF2-40B4-BE49-F238E27FC236}">
              <a16:creationId xmlns:a16="http://schemas.microsoft.com/office/drawing/2014/main" id="{83794ECD-8459-4146-8CFB-97283A2A1D5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14" name="Text Box 5">
          <a:extLst>
            <a:ext uri="{FF2B5EF4-FFF2-40B4-BE49-F238E27FC236}">
              <a16:creationId xmlns:a16="http://schemas.microsoft.com/office/drawing/2014/main" id="{5F190126-A270-4D91-9FC2-A9961EA9C01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15" name="Text Box 5">
          <a:extLst>
            <a:ext uri="{FF2B5EF4-FFF2-40B4-BE49-F238E27FC236}">
              <a16:creationId xmlns:a16="http://schemas.microsoft.com/office/drawing/2014/main" id="{4B40FC01-7111-44A9-8BB1-17EA3875A8F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16" name="Text Box 5">
          <a:extLst>
            <a:ext uri="{FF2B5EF4-FFF2-40B4-BE49-F238E27FC236}">
              <a16:creationId xmlns:a16="http://schemas.microsoft.com/office/drawing/2014/main" id="{63D5AE95-812D-48D3-9817-600AEFDAEBE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17" name="Text Box 5">
          <a:extLst>
            <a:ext uri="{FF2B5EF4-FFF2-40B4-BE49-F238E27FC236}">
              <a16:creationId xmlns:a16="http://schemas.microsoft.com/office/drawing/2014/main" id="{FE22E899-6A56-4064-90CC-DDA07DEC143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18" name="Text Box 5">
          <a:extLst>
            <a:ext uri="{FF2B5EF4-FFF2-40B4-BE49-F238E27FC236}">
              <a16:creationId xmlns:a16="http://schemas.microsoft.com/office/drawing/2014/main" id="{9A97D17F-6941-4B1E-802B-26C2108E55B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19" name="Text Box 5">
          <a:extLst>
            <a:ext uri="{FF2B5EF4-FFF2-40B4-BE49-F238E27FC236}">
              <a16:creationId xmlns:a16="http://schemas.microsoft.com/office/drawing/2014/main" id="{61B8EB2D-3E17-435E-821B-A260AECA7D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20" name="Text Box 5">
          <a:extLst>
            <a:ext uri="{FF2B5EF4-FFF2-40B4-BE49-F238E27FC236}">
              <a16:creationId xmlns:a16="http://schemas.microsoft.com/office/drawing/2014/main" id="{7F26FD69-8FB5-44CA-9181-22A69594D4B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221" name="Text Box 5">
          <a:extLst>
            <a:ext uri="{FF2B5EF4-FFF2-40B4-BE49-F238E27FC236}">
              <a16:creationId xmlns:a16="http://schemas.microsoft.com/office/drawing/2014/main" id="{CDAA6DC0-4306-4069-9F3C-68C14282046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222" name="Text Box 5">
          <a:extLst>
            <a:ext uri="{FF2B5EF4-FFF2-40B4-BE49-F238E27FC236}">
              <a16:creationId xmlns:a16="http://schemas.microsoft.com/office/drawing/2014/main" id="{BA0805C1-6ABE-4769-B630-1DD82D71119F}"/>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223" name="Text Box 5">
          <a:extLst>
            <a:ext uri="{FF2B5EF4-FFF2-40B4-BE49-F238E27FC236}">
              <a16:creationId xmlns:a16="http://schemas.microsoft.com/office/drawing/2014/main" id="{5FCE3B4C-07F0-45E6-A82D-257754C5A5FA}"/>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224" name="Text Box 5">
          <a:extLst>
            <a:ext uri="{FF2B5EF4-FFF2-40B4-BE49-F238E27FC236}">
              <a16:creationId xmlns:a16="http://schemas.microsoft.com/office/drawing/2014/main" id="{AF377CA3-2981-4B31-ADCE-CBE6955C15CD}"/>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25" name="Text Box 5">
          <a:extLst>
            <a:ext uri="{FF2B5EF4-FFF2-40B4-BE49-F238E27FC236}">
              <a16:creationId xmlns:a16="http://schemas.microsoft.com/office/drawing/2014/main" id="{E5CC4BC9-EB8F-4C9D-A158-81CA0F16C45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26" name="Text Box 5">
          <a:extLst>
            <a:ext uri="{FF2B5EF4-FFF2-40B4-BE49-F238E27FC236}">
              <a16:creationId xmlns:a16="http://schemas.microsoft.com/office/drawing/2014/main" id="{E30EC39C-D512-4332-B9AD-6B9DE68FF8F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27" name="Text Box 5">
          <a:extLst>
            <a:ext uri="{FF2B5EF4-FFF2-40B4-BE49-F238E27FC236}">
              <a16:creationId xmlns:a16="http://schemas.microsoft.com/office/drawing/2014/main" id="{B989372C-1F9F-43AF-86F7-AA792B6EFCA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28" name="Text Box 5">
          <a:extLst>
            <a:ext uri="{FF2B5EF4-FFF2-40B4-BE49-F238E27FC236}">
              <a16:creationId xmlns:a16="http://schemas.microsoft.com/office/drawing/2014/main" id="{82029890-785B-47D5-A3D0-BDF1D52DEB4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29" name="Text Box 5">
          <a:extLst>
            <a:ext uri="{FF2B5EF4-FFF2-40B4-BE49-F238E27FC236}">
              <a16:creationId xmlns:a16="http://schemas.microsoft.com/office/drawing/2014/main" id="{B7C0A838-F49F-495C-A04D-20D8649E112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30" name="Text Box 5">
          <a:extLst>
            <a:ext uri="{FF2B5EF4-FFF2-40B4-BE49-F238E27FC236}">
              <a16:creationId xmlns:a16="http://schemas.microsoft.com/office/drawing/2014/main" id="{59381C8B-3C2D-462A-A0E6-B32C365B523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31" name="Text Box 5">
          <a:extLst>
            <a:ext uri="{FF2B5EF4-FFF2-40B4-BE49-F238E27FC236}">
              <a16:creationId xmlns:a16="http://schemas.microsoft.com/office/drawing/2014/main" id="{6BEDD5CC-7F99-474D-8C05-2AAD9CE6DED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32" name="Text Box 5">
          <a:extLst>
            <a:ext uri="{FF2B5EF4-FFF2-40B4-BE49-F238E27FC236}">
              <a16:creationId xmlns:a16="http://schemas.microsoft.com/office/drawing/2014/main" id="{46B7A42A-7C42-4E6D-8607-5DBCB053093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33" name="Text Box 5">
          <a:extLst>
            <a:ext uri="{FF2B5EF4-FFF2-40B4-BE49-F238E27FC236}">
              <a16:creationId xmlns:a16="http://schemas.microsoft.com/office/drawing/2014/main" id="{CB389282-5005-4F26-A20B-9B4AC09083C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34" name="Text Box 5">
          <a:extLst>
            <a:ext uri="{FF2B5EF4-FFF2-40B4-BE49-F238E27FC236}">
              <a16:creationId xmlns:a16="http://schemas.microsoft.com/office/drawing/2014/main" id="{3800AC88-C252-43AD-9A12-A5FDCC5B5CD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35" name="Text Box 5">
          <a:extLst>
            <a:ext uri="{FF2B5EF4-FFF2-40B4-BE49-F238E27FC236}">
              <a16:creationId xmlns:a16="http://schemas.microsoft.com/office/drawing/2014/main" id="{87CA843D-8CA8-46FE-9185-D8E0F62858B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36" name="Text Box 5">
          <a:extLst>
            <a:ext uri="{FF2B5EF4-FFF2-40B4-BE49-F238E27FC236}">
              <a16:creationId xmlns:a16="http://schemas.microsoft.com/office/drawing/2014/main" id="{992724BC-1073-4904-880F-0904CCA6AC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37" name="Text Box 5">
          <a:extLst>
            <a:ext uri="{FF2B5EF4-FFF2-40B4-BE49-F238E27FC236}">
              <a16:creationId xmlns:a16="http://schemas.microsoft.com/office/drawing/2014/main" id="{0D183064-4260-47BB-9098-3507ABD6C69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38" name="Text Box 5">
          <a:extLst>
            <a:ext uri="{FF2B5EF4-FFF2-40B4-BE49-F238E27FC236}">
              <a16:creationId xmlns:a16="http://schemas.microsoft.com/office/drawing/2014/main" id="{E0D6DADA-635D-48AF-9343-FF9EA1DF39A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39" name="Text Box 5">
          <a:extLst>
            <a:ext uri="{FF2B5EF4-FFF2-40B4-BE49-F238E27FC236}">
              <a16:creationId xmlns:a16="http://schemas.microsoft.com/office/drawing/2014/main" id="{61C5AB27-9112-4B26-8003-227AB578721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40" name="Text Box 5">
          <a:extLst>
            <a:ext uri="{FF2B5EF4-FFF2-40B4-BE49-F238E27FC236}">
              <a16:creationId xmlns:a16="http://schemas.microsoft.com/office/drawing/2014/main" id="{D3B2C6B1-CE77-4B5C-8A60-3B3E9900036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41" name="Text Box 5">
          <a:extLst>
            <a:ext uri="{FF2B5EF4-FFF2-40B4-BE49-F238E27FC236}">
              <a16:creationId xmlns:a16="http://schemas.microsoft.com/office/drawing/2014/main" id="{CD056863-BD13-4658-BE68-B38B43E8EBE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42" name="Text Box 5">
          <a:extLst>
            <a:ext uri="{FF2B5EF4-FFF2-40B4-BE49-F238E27FC236}">
              <a16:creationId xmlns:a16="http://schemas.microsoft.com/office/drawing/2014/main" id="{273CC128-CF72-4DC1-9937-0632FAAD31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43" name="Text Box 5">
          <a:extLst>
            <a:ext uri="{FF2B5EF4-FFF2-40B4-BE49-F238E27FC236}">
              <a16:creationId xmlns:a16="http://schemas.microsoft.com/office/drawing/2014/main" id="{F09EA9BB-7D67-43CF-AC2D-9DA9E0C2533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44" name="Text Box 5">
          <a:extLst>
            <a:ext uri="{FF2B5EF4-FFF2-40B4-BE49-F238E27FC236}">
              <a16:creationId xmlns:a16="http://schemas.microsoft.com/office/drawing/2014/main" id="{D46CBCBF-ECC8-4387-81C2-4D5AF44E7ED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45" name="Text Box 5">
          <a:extLst>
            <a:ext uri="{FF2B5EF4-FFF2-40B4-BE49-F238E27FC236}">
              <a16:creationId xmlns:a16="http://schemas.microsoft.com/office/drawing/2014/main" id="{0721DD29-97EF-4D1B-977D-E71511EC90C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46" name="Text Box 5">
          <a:extLst>
            <a:ext uri="{FF2B5EF4-FFF2-40B4-BE49-F238E27FC236}">
              <a16:creationId xmlns:a16="http://schemas.microsoft.com/office/drawing/2014/main" id="{FB5A9528-BC44-48BE-AA04-3A98745A7D7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47" name="Text Box 5">
          <a:extLst>
            <a:ext uri="{FF2B5EF4-FFF2-40B4-BE49-F238E27FC236}">
              <a16:creationId xmlns:a16="http://schemas.microsoft.com/office/drawing/2014/main" id="{FBA4B915-3B59-492F-BA97-94CFE9FA7D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48" name="Text Box 5">
          <a:extLst>
            <a:ext uri="{FF2B5EF4-FFF2-40B4-BE49-F238E27FC236}">
              <a16:creationId xmlns:a16="http://schemas.microsoft.com/office/drawing/2014/main" id="{31E0B6A6-A8EB-4410-9516-79FF7A9B5BD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49" name="Text Box 5">
          <a:extLst>
            <a:ext uri="{FF2B5EF4-FFF2-40B4-BE49-F238E27FC236}">
              <a16:creationId xmlns:a16="http://schemas.microsoft.com/office/drawing/2014/main" id="{D842365C-326E-4668-AAAF-F3627DAFB3C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50" name="Text Box 5">
          <a:extLst>
            <a:ext uri="{FF2B5EF4-FFF2-40B4-BE49-F238E27FC236}">
              <a16:creationId xmlns:a16="http://schemas.microsoft.com/office/drawing/2014/main" id="{DC6CA1CF-E1EA-40D2-B45B-DAC4F0EF903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51" name="Text Box 5">
          <a:extLst>
            <a:ext uri="{FF2B5EF4-FFF2-40B4-BE49-F238E27FC236}">
              <a16:creationId xmlns:a16="http://schemas.microsoft.com/office/drawing/2014/main" id="{475B4F44-00FD-4C4E-A148-64BCFE04691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52" name="Text Box 5">
          <a:extLst>
            <a:ext uri="{FF2B5EF4-FFF2-40B4-BE49-F238E27FC236}">
              <a16:creationId xmlns:a16="http://schemas.microsoft.com/office/drawing/2014/main" id="{AEFDD224-9434-4423-9244-6B3FB9E7B2F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53" name="Text Box 5">
          <a:extLst>
            <a:ext uri="{FF2B5EF4-FFF2-40B4-BE49-F238E27FC236}">
              <a16:creationId xmlns:a16="http://schemas.microsoft.com/office/drawing/2014/main" id="{92D94991-CCDE-43E0-B8CD-99CEC491D6C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54" name="Text Box 5">
          <a:extLst>
            <a:ext uri="{FF2B5EF4-FFF2-40B4-BE49-F238E27FC236}">
              <a16:creationId xmlns:a16="http://schemas.microsoft.com/office/drawing/2014/main" id="{A1AF19EA-A5C7-4DAD-9972-698ADFFEDF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55" name="Text Box 5">
          <a:extLst>
            <a:ext uri="{FF2B5EF4-FFF2-40B4-BE49-F238E27FC236}">
              <a16:creationId xmlns:a16="http://schemas.microsoft.com/office/drawing/2014/main" id="{2194524C-B623-4A66-8AED-07C0E23B3C5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56" name="Text Box 5">
          <a:extLst>
            <a:ext uri="{FF2B5EF4-FFF2-40B4-BE49-F238E27FC236}">
              <a16:creationId xmlns:a16="http://schemas.microsoft.com/office/drawing/2014/main" id="{60881542-D17B-4BB5-A9B1-123CDFDD682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57" name="Text Box 5">
          <a:extLst>
            <a:ext uri="{FF2B5EF4-FFF2-40B4-BE49-F238E27FC236}">
              <a16:creationId xmlns:a16="http://schemas.microsoft.com/office/drawing/2014/main" id="{CB3C60A4-0732-4D27-825C-F944A5F65B6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58" name="Text Box 5">
          <a:extLst>
            <a:ext uri="{FF2B5EF4-FFF2-40B4-BE49-F238E27FC236}">
              <a16:creationId xmlns:a16="http://schemas.microsoft.com/office/drawing/2014/main" id="{16250C5F-A774-4573-8FB8-5DC11B49F8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59" name="Text Box 5">
          <a:extLst>
            <a:ext uri="{FF2B5EF4-FFF2-40B4-BE49-F238E27FC236}">
              <a16:creationId xmlns:a16="http://schemas.microsoft.com/office/drawing/2014/main" id="{26D447D8-D323-4C6D-938C-E8C3FDEA125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60" name="Text Box 5">
          <a:extLst>
            <a:ext uri="{FF2B5EF4-FFF2-40B4-BE49-F238E27FC236}">
              <a16:creationId xmlns:a16="http://schemas.microsoft.com/office/drawing/2014/main" id="{F9DF947B-620A-46C8-84BE-7AE4A40EEC1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61" name="Text Box 5">
          <a:extLst>
            <a:ext uri="{FF2B5EF4-FFF2-40B4-BE49-F238E27FC236}">
              <a16:creationId xmlns:a16="http://schemas.microsoft.com/office/drawing/2014/main" id="{5AFFEABD-F50D-45CE-AFD5-9F6D2F6C0FC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62" name="Text Box 5">
          <a:extLst>
            <a:ext uri="{FF2B5EF4-FFF2-40B4-BE49-F238E27FC236}">
              <a16:creationId xmlns:a16="http://schemas.microsoft.com/office/drawing/2014/main" id="{78D6F3E8-2608-4C47-A198-51910E04F51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63" name="Text Box 5">
          <a:extLst>
            <a:ext uri="{FF2B5EF4-FFF2-40B4-BE49-F238E27FC236}">
              <a16:creationId xmlns:a16="http://schemas.microsoft.com/office/drawing/2014/main" id="{FAE31614-0ABA-474D-B5CC-82D56EF711F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64" name="Text Box 5">
          <a:extLst>
            <a:ext uri="{FF2B5EF4-FFF2-40B4-BE49-F238E27FC236}">
              <a16:creationId xmlns:a16="http://schemas.microsoft.com/office/drawing/2014/main" id="{C1954947-76B4-4C06-BE45-2FA0251CF4B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65" name="Text Box 5">
          <a:extLst>
            <a:ext uri="{FF2B5EF4-FFF2-40B4-BE49-F238E27FC236}">
              <a16:creationId xmlns:a16="http://schemas.microsoft.com/office/drawing/2014/main" id="{3AAB5423-E058-49FD-ACD4-25CEA4653CD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66" name="Text Box 5">
          <a:extLst>
            <a:ext uri="{FF2B5EF4-FFF2-40B4-BE49-F238E27FC236}">
              <a16:creationId xmlns:a16="http://schemas.microsoft.com/office/drawing/2014/main" id="{3EFFA293-B748-4093-8D3C-8A083FC704D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67" name="Text Box 5">
          <a:extLst>
            <a:ext uri="{FF2B5EF4-FFF2-40B4-BE49-F238E27FC236}">
              <a16:creationId xmlns:a16="http://schemas.microsoft.com/office/drawing/2014/main" id="{031A064F-0500-4C6A-A4D6-DA722D59632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68" name="Text Box 5">
          <a:extLst>
            <a:ext uri="{FF2B5EF4-FFF2-40B4-BE49-F238E27FC236}">
              <a16:creationId xmlns:a16="http://schemas.microsoft.com/office/drawing/2014/main" id="{06E4D1E4-BB24-4545-94FE-3043106FF3B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269" name="Text Box 5">
          <a:extLst>
            <a:ext uri="{FF2B5EF4-FFF2-40B4-BE49-F238E27FC236}">
              <a16:creationId xmlns:a16="http://schemas.microsoft.com/office/drawing/2014/main" id="{D4DBE443-B214-4340-8DA7-9B4510F443C5}"/>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270" name="Text Box 5">
          <a:extLst>
            <a:ext uri="{FF2B5EF4-FFF2-40B4-BE49-F238E27FC236}">
              <a16:creationId xmlns:a16="http://schemas.microsoft.com/office/drawing/2014/main" id="{4F0CAE6E-7EAC-4EB4-90CF-3D89146356A1}"/>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271" name="Text Box 5">
          <a:extLst>
            <a:ext uri="{FF2B5EF4-FFF2-40B4-BE49-F238E27FC236}">
              <a16:creationId xmlns:a16="http://schemas.microsoft.com/office/drawing/2014/main" id="{91C4F9D1-0452-4024-A7DF-0F058243BFEE}"/>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272" name="Text Box 5">
          <a:extLst>
            <a:ext uri="{FF2B5EF4-FFF2-40B4-BE49-F238E27FC236}">
              <a16:creationId xmlns:a16="http://schemas.microsoft.com/office/drawing/2014/main" id="{4B4C72FE-022E-41AB-82CF-4E4192D3C553}"/>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73" name="Text Box 5">
          <a:extLst>
            <a:ext uri="{FF2B5EF4-FFF2-40B4-BE49-F238E27FC236}">
              <a16:creationId xmlns:a16="http://schemas.microsoft.com/office/drawing/2014/main" id="{20390A4F-FCF9-429D-A899-BD0305AC53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74" name="Text Box 5">
          <a:extLst>
            <a:ext uri="{FF2B5EF4-FFF2-40B4-BE49-F238E27FC236}">
              <a16:creationId xmlns:a16="http://schemas.microsoft.com/office/drawing/2014/main" id="{22FCFAA0-A4F4-4C34-9922-E68FF6F9513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75" name="Text Box 5">
          <a:extLst>
            <a:ext uri="{FF2B5EF4-FFF2-40B4-BE49-F238E27FC236}">
              <a16:creationId xmlns:a16="http://schemas.microsoft.com/office/drawing/2014/main" id="{FA4F110D-A46B-49E9-B49B-15187A426F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76" name="Text Box 5">
          <a:extLst>
            <a:ext uri="{FF2B5EF4-FFF2-40B4-BE49-F238E27FC236}">
              <a16:creationId xmlns:a16="http://schemas.microsoft.com/office/drawing/2014/main" id="{1B509AF2-3017-4E62-9B92-DBC426E2CC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77" name="Text Box 5">
          <a:extLst>
            <a:ext uri="{FF2B5EF4-FFF2-40B4-BE49-F238E27FC236}">
              <a16:creationId xmlns:a16="http://schemas.microsoft.com/office/drawing/2014/main" id="{D28A1747-BFF1-41D7-A825-2C939AE609F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78" name="Text Box 5">
          <a:extLst>
            <a:ext uri="{FF2B5EF4-FFF2-40B4-BE49-F238E27FC236}">
              <a16:creationId xmlns:a16="http://schemas.microsoft.com/office/drawing/2014/main" id="{0C46B7B5-588D-4308-BD8E-2D48AF1EADC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79" name="Text Box 5">
          <a:extLst>
            <a:ext uri="{FF2B5EF4-FFF2-40B4-BE49-F238E27FC236}">
              <a16:creationId xmlns:a16="http://schemas.microsoft.com/office/drawing/2014/main" id="{17121975-C0B9-4E29-BE08-9222EF39342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80" name="Text Box 5">
          <a:extLst>
            <a:ext uri="{FF2B5EF4-FFF2-40B4-BE49-F238E27FC236}">
              <a16:creationId xmlns:a16="http://schemas.microsoft.com/office/drawing/2014/main" id="{2A1E01BA-B250-4CEE-A07E-195499A577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81" name="Text Box 5">
          <a:extLst>
            <a:ext uri="{FF2B5EF4-FFF2-40B4-BE49-F238E27FC236}">
              <a16:creationId xmlns:a16="http://schemas.microsoft.com/office/drawing/2014/main" id="{22BC7018-BAED-48C6-97EE-C39392A421E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82" name="Text Box 5">
          <a:extLst>
            <a:ext uri="{FF2B5EF4-FFF2-40B4-BE49-F238E27FC236}">
              <a16:creationId xmlns:a16="http://schemas.microsoft.com/office/drawing/2014/main" id="{DB986D59-6EC6-4391-8939-23474D9A9A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83" name="Text Box 5">
          <a:extLst>
            <a:ext uri="{FF2B5EF4-FFF2-40B4-BE49-F238E27FC236}">
              <a16:creationId xmlns:a16="http://schemas.microsoft.com/office/drawing/2014/main" id="{8C66442F-C2BF-47F9-9729-63CD6BE8ED9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84" name="Text Box 5">
          <a:extLst>
            <a:ext uri="{FF2B5EF4-FFF2-40B4-BE49-F238E27FC236}">
              <a16:creationId xmlns:a16="http://schemas.microsoft.com/office/drawing/2014/main" id="{C5B64451-E26D-42FF-BDA1-2FD6B8736AB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85" name="Text Box 5">
          <a:extLst>
            <a:ext uri="{FF2B5EF4-FFF2-40B4-BE49-F238E27FC236}">
              <a16:creationId xmlns:a16="http://schemas.microsoft.com/office/drawing/2014/main" id="{4E237D3F-776D-4501-8695-C9208FF862E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86" name="Text Box 5">
          <a:extLst>
            <a:ext uri="{FF2B5EF4-FFF2-40B4-BE49-F238E27FC236}">
              <a16:creationId xmlns:a16="http://schemas.microsoft.com/office/drawing/2014/main" id="{5D722FD0-AA1C-4595-A49C-E98759C3328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87" name="Text Box 5">
          <a:extLst>
            <a:ext uri="{FF2B5EF4-FFF2-40B4-BE49-F238E27FC236}">
              <a16:creationId xmlns:a16="http://schemas.microsoft.com/office/drawing/2014/main" id="{F7B2517F-ECD1-4706-B8C7-9C34461BBC2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88" name="Text Box 5">
          <a:extLst>
            <a:ext uri="{FF2B5EF4-FFF2-40B4-BE49-F238E27FC236}">
              <a16:creationId xmlns:a16="http://schemas.microsoft.com/office/drawing/2014/main" id="{2344A6C4-855C-487B-945C-FF0272AC4E3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89" name="Text Box 5">
          <a:extLst>
            <a:ext uri="{FF2B5EF4-FFF2-40B4-BE49-F238E27FC236}">
              <a16:creationId xmlns:a16="http://schemas.microsoft.com/office/drawing/2014/main" id="{2709B729-95BB-4A01-992B-8A98CCE526A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90" name="Text Box 5">
          <a:extLst>
            <a:ext uri="{FF2B5EF4-FFF2-40B4-BE49-F238E27FC236}">
              <a16:creationId xmlns:a16="http://schemas.microsoft.com/office/drawing/2014/main" id="{84D3D888-132A-49AD-9C74-B5D16734FF9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91" name="Text Box 5">
          <a:extLst>
            <a:ext uri="{FF2B5EF4-FFF2-40B4-BE49-F238E27FC236}">
              <a16:creationId xmlns:a16="http://schemas.microsoft.com/office/drawing/2014/main" id="{910DE043-2BEA-45EA-BD51-9B8F7E0464A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92" name="Text Box 5">
          <a:extLst>
            <a:ext uri="{FF2B5EF4-FFF2-40B4-BE49-F238E27FC236}">
              <a16:creationId xmlns:a16="http://schemas.microsoft.com/office/drawing/2014/main" id="{68AF0D72-5744-47B8-808A-A31B796D2FC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93" name="Text Box 5">
          <a:extLst>
            <a:ext uri="{FF2B5EF4-FFF2-40B4-BE49-F238E27FC236}">
              <a16:creationId xmlns:a16="http://schemas.microsoft.com/office/drawing/2014/main" id="{27B5B10A-E79E-407D-B44B-F91E70F46FC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94" name="Text Box 5">
          <a:extLst>
            <a:ext uri="{FF2B5EF4-FFF2-40B4-BE49-F238E27FC236}">
              <a16:creationId xmlns:a16="http://schemas.microsoft.com/office/drawing/2014/main" id="{741AC775-E003-4ADB-AF51-2517480D632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95" name="Text Box 5">
          <a:extLst>
            <a:ext uri="{FF2B5EF4-FFF2-40B4-BE49-F238E27FC236}">
              <a16:creationId xmlns:a16="http://schemas.microsoft.com/office/drawing/2014/main" id="{1DE4D6DB-3538-49DA-8B11-A4C979A2BD2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96" name="Text Box 5">
          <a:extLst>
            <a:ext uri="{FF2B5EF4-FFF2-40B4-BE49-F238E27FC236}">
              <a16:creationId xmlns:a16="http://schemas.microsoft.com/office/drawing/2014/main" id="{CC4D1B5F-0CD3-4EFF-9578-C99D4AE9BBE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297" name="Text Box 5">
          <a:extLst>
            <a:ext uri="{FF2B5EF4-FFF2-40B4-BE49-F238E27FC236}">
              <a16:creationId xmlns:a16="http://schemas.microsoft.com/office/drawing/2014/main" id="{10DABA04-75FF-4A7D-841B-281FDCF1DBB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98" name="Text Box 5">
          <a:extLst>
            <a:ext uri="{FF2B5EF4-FFF2-40B4-BE49-F238E27FC236}">
              <a16:creationId xmlns:a16="http://schemas.microsoft.com/office/drawing/2014/main" id="{0EB49FA1-3938-4561-83C5-D12051AD6A1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299" name="Text Box 5">
          <a:extLst>
            <a:ext uri="{FF2B5EF4-FFF2-40B4-BE49-F238E27FC236}">
              <a16:creationId xmlns:a16="http://schemas.microsoft.com/office/drawing/2014/main" id="{FCB5A4C9-6D69-41AD-8BA6-E230400FB91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00" name="Text Box 5">
          <a:extLst>
            <a:ext uri="{FF2B5EF4-FFF2-40B4-BE49-F238E27FC236}">
              <a16:creationId xmlns:a16="http://schemas.microsoft.com/office/drawing/2014/main" id="{BCE23B86-A5C8-46C4-BEF4-80A788AE117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01" name="Text Box 5">
          <a:extLst>
            <a:ext uri="{FF2B5EF4-FFF2-40B4-BE49-F238E27FC236}">
              <a16:creationId xmlns:a16="http://schemas.microsoft.com/office/drawing/2014/main" id="{63C1558D-DDA7-4BD1-9964-6E8DDC58CC0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02" name="Text Box 5">
          <a:extLst>
            <a:ext uri="{FF2B5EF4-FFF2-40B4-BE49-F238E27FC236}">
              <a16:creationId xmlns:a16="http://schemas.microsoft.com/office/drawing/2014/main" id="{4544E981-057D-4685-9048-4FF8BBCADC3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03" name="Text Box 5">
          <a:extLst>
            <a:ext uri="{FF2B5EF4-FFF2-40B4-BE49-F238E27FC236}">
              <a16:creationId xmlns:a16="http://schemas.microsoft.com/office/drawing/2014/main" id="{D2AA64C1-9CF5-46B8-A277-B68DA74046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04" name="Text Box 5">
          <a:extLst>
            <a:ext uri="{FF2B5EF4-FFF2-40B4-BE49-F238E27FC236}">
              <a16:creationId xmlns:a16="http://schemas.microsoft.com/office/drawing/2014/main" id="{52A699A8-281C-48CE-AD9A-73C95DCC800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05" name="Text Box 5">
          <a:extLst>
            <a:ext uri="{FF2B5EF4-FFF2-40B4-BE49-F238E27FC236}">
              <a16:creationId xmlns:a16="http://schemas.microsoft.com/office/drawing/2014/main" id="{6FAD84D8-78BC-472D-B3D5-D2EA0319BB7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06" name="Text Box 5">
          <a:extLst>
            <a:ext uri="{FF2B5EF4-FFF2-40B4-BE49-F238E27FC236}">
              <a16:creationId xmlns:a16="http://schemas.microsoft.com/office/drawing/2014/main" id="{E387F6A6-E792-48B5-B21A-72DDA17DDDE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07" name="Text Box 5">
          <a:extLst>
            <a:ext uri="{FF2B5EF4-FFF2-40B4-BE49-F238E27FC236}">
              <a16:creationId xmlns:a16="http://schemas.microsoft.com/office/drawing/2014/main" id="{5D2F0CB2-989B-4295-9A9C-9C7B761B5B3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08" name="Text Box 5">
          <a:extLst>
            <a:ext uri="{FF2B5EF4-FFF2-40B4-BE49-F238E27FC236}">
              <a16:creationId xmlns:a16="http://schemas.microsoft.com/office/drawing/2014/main" id="{B086514C-8AA7-4BD0-9EFB-D082EF50C15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09" name="Text Box 5">
          <a:extLst>
            <a:ext uri="{FF2B5EF4-FFF2-40B4-BE49-F238E27FC236}">
              <a16:creationId xmlns:a16="http://schemas.microsoft.com/office/drawing/2014/main" id="{6D90969A-4663-4041-838D-2357B9469A1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10" name="Text Box 5">
          <a:extLst>
            <a:ext uri="{FF2B5EF4-FFF2-40B4-BE49-F238E27FC236}">
              <a16:creationId xmlns:a16="http://schemas.microsoft.com/office/drawing/2014/main" id="{FBEC07A9-6D44-4AF2-BE17-0292314EFD5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11" name="Text Box 5">
          <a:extLst>
            <a:ext uri="{FF2B5EF4-FFF2-40B4-BE49-F238E27FC236}">
              <a16:creationId xmlns:a16="http://schemas.microsoft.com/office/drawing/2014/main" id="{217DC393-921C-4AF3-819A-D89EFA3CADE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12" name="Text Box 5">
          <a:extLst>
            <a:ext uri="{FF2B5EF4-FFF2-40B4-BE49-F238E27FC236}">
              <a16:creationId xmlns:a16="http://schemas.microsoft.com/office/drawing/2014/main" id="{81433F28-1EC5-447B-B7C9-DA75C9E9622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13" name="Text Box 5">
          <a:extLst>
            <a:ext uri="{FF2B5EF4-FFF2-40B4-BE49-F238E27FC236}">
              <a16:creationId xmlns:a16="http://schemas.microsoft.com/office/drawing/2014/main" id="{6D27E90C-D32B-41DA-962F-F0C797148D2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14" name="Text Box 5">
          <a:extLst>
            <a:ext uri="{FF2B5EF4-FFF2-40B4-BE49-F238E27FC236}">
              <a16:creationId xmlns:a16="http://schemas.microsoft.com/office/drawing/2014/main" id="{A510841D-558F-475A-859D-DE0181A1E49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315" name="Text Box 5">
          <a:extLst>
            <a:ext uri="{FF2B5EF4-FFF2-40B4-BE49-F238E27FC236}">
              <a16:creationId xmlns:a16="http://schemas.microsoft.com/office/drawing/2014/main" id="{B199E0A9-32D8-4E64-8281-438A745527C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316" name="Text Box 5">
          <a:extLst>
            <a:ext uri="{FF2B5EF4-FFF2-40B4-BE49-F238E27FC236}">
              <a16:creationId xmlns:a16="http://schemas.microsoft.com/office/drawing/2014/main" id="{E4E68DFB-406C-487C-9BB3-4A1CBB4CA0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317" name="Text Box 5">
          <a:extLst>
            <a:ext uri="{FF2B5EF4-FFF2-40B4-BE49-F238E27FC236}">
              <a16:creationId xmlns:a16="http://schemas.microsoft.com/office/drawing/2014/main" id="{6100F015-86C4-45F0-86E7-EEF88356AFE8}"/>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318" name="Text Box 5">
          <a:extLst>
            <a:ext uri="{FF2B5EF4-FFF2-40B4-BE49-F238E27FC236}">
              <a16:creationId xmlns:a16="http://schemas.microsoft.com/office/drawing/2014/main" id="{DD29E59A-001F-437B-A347-9264586551A8}"/>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319" name="Text Box 5">
          <a:extLst>
            <a:ext uri="{FF2B5EF4-FFF2-40B4-BE49-F238E27FC236}">
              <a16:creationId xmlns:a16="http://schemas.microsoft.com/office/drawing/2014/main" id="{307D92E7-19DF-4B16-A258-346A10AD47DD}"/>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320" name="Text Box 5">
          <a:extLst>
            <a:ext uri="{FF2B5EF4-FFF2-40B4-BE49-F238E27FC236}">
              <a16:creationId xmlns:a16="http://schemas.microsoft.com/office/drawing/2014/main" id="{A9B479BA-338B-4562-AD6B-04DA73A8EF10}"/>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21" name="Text Box 5">
          <a:extLst>
            <a:ext uri="{FF2B5EF4-FFF2-40B4-BE49-F238E27FC236}">
              <a16:creationId xmlns:a16="http://schemas.microsoft.com/office/drawing/2014/main" id="{F3CFAC6F-BE18-4EF6-8B69-2042CD212DD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22" name="Text Box 5">
          <a:extLst>
            <a:ext uri="{FF2B5EF4-FFF2-40B4-BE49-F238E27FC236}">
              <a16:creationId xmlns:a16="http://schemas.microsoft.com/office/drawing/2014/main" id="{DDE27D7C-BD29-4AF4-B655-6D2D48473BA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23" name="Text Box 5">
          <a:extLst>
            <a:ext uri="{FF2B5EF4-FFF2-40B4-BE49-F238E27FC236}">
              <a16:creationId xmlns:a16="http://schemas.microsoft.com/office/drawing/2014/main" id="{A99E12B5-62B2-4C41-B18F-9FB7F133ED4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24" name="Text Box 5">
          <a:extLst>
            <a:ext uri="{FF2B5EF4-FFF2-40B4-BE49-F238E27FC236}">
              <a16:creationId xmlns:a16="http://schemas.microsoft.com/office/drawing/2014/main" id="{A1E0DEE1-3092-4DC0-B81F-2B66621D2D5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25" name="Text Box 5">
          <a:extLst>
            <a:ext uri="{FF2B5EF4-FFF2-40B4-BE49-F238E27FC236}">
              <a16:creationId xmlns:a16="http://schemas.microsoft.com/office/drawing/2014/main" id="{E1820D92-CF8D-4F8F-9B98-3D1B2B50792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26" name="Text Box 5">
          <a:extLst>
            <a:ext uri="{FF2B5EF4-FFF2-40B4-BE49-F238E27FC236}">
              <a16:creationId xmlns:a16="http://schemas.microsoft.com/office/drawing/2014/main" id="{65B53451-9959-4CA6-BEF7-4592C6C12AF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27" name="Text Box 5">
          <a:extLst>
            <a:ext uri="{FF2B5EF4-FFF2-40B4-BE49-F238E27FC236}">
              <a16:creationId xmlns:a16="http://schemas.microsoft.com/office/drawing/2014/main" id="{47677DC2-8C69-4346-9FAC-E4CF3A67955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28" name="Text Box 5">
          <a:extLst>
            <a:ext uri="{FF2B5EF4-FFF2-40B4-BE49-F238E27FC236}">
              <a16:creationId xmlns:a16="http://schemas.microsoft.com/office/drawing/2014/main" id="{43528BEB-1730-448F-84B3-45C96955043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29" name="Text Box 5">
          <a:extLst>
            <a:ext uri="{FF2B5EF4-FFF2-40B4-BE49-F238E27FC236}">
              <a16:creationId xmlns:a16="http://schemas.microsoft.com/office/drawing/2014/main" id="{598BCAFB-66E6-4D2C-AFC8-5149EA1CBE7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30" name="Text Box 5">
          <a:extLst>
            <a:ext uri="{FF2B5EF4-FFF2-40B4-BE49-F238E27FC236}">
              <a16:creationId xmlns:a16="http://schemas.microsoft.com/office/drawing/2014/main" id="{CAB32505-0734-4709-B3E7-C5AD61135DB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31" name="Text Box 5">
          <a:extLst>
            <a:ext uri="{FF2B5EF4-FFF2-40B4-BE49-F238E27FC236}">
              <a16:creationId xmlns:a16="http://schemas.microsoft.com/office/drawing/2014/main" id="{DEC2DABA-C6C3-4616-BF04-8898CA434C3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32" name="Text Box 5">
          <a:extLst>
            <a:ext uri="{FF2B5EF4-FFF2-40B4-BE49-F238E27FC236}">
              <a16:creationId xmlns:a16="http://schemas.microsoft.com/office/drawing/2014/main" id="{59CDF962-88D4-4B4F-AB94-8BDA460778C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33" name="Text Box 5">
          <a:extLst>
            <a:ext uri="{FF2B5EF4-FFF2-40B4-BE49-F238E27FC236}">
              <a16:creationId xmlns:a16="http://schemas.microsoft.com/office/drawing/2014/main" id="{E52F2175-7CFA-4EFC-B756-846F2BF5174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34" name="Text Box 5">
          <a:extLst>
            <a:ext uri="{FF2B5EF4-FFF2-40B4-BE49-F238E27FC236}">
              <a16:creationId xmlns:a16="http://schemas.microsoft.com/office/drawing/2014/main" id="{92E4BED3-1562-4E3E-9822-CAC7B90A9DF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35" name="Text Box 5">
          <a:extLst>
            <a:ext uri="{FF2B5EF4-FFF2-40B4-BE49-F238E27FC236}">
              <a16:creationId xmlns:a16="http://schemas.microsoft.com/office/drawing/2014/main" id="{5D257BE3-E46B-4DF5-AC92-385C43CF7A8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36" name="Text Box 5">
          <a:extLst>
            <a:ext uri="{FF2B5EF4-FFF2-40B4-BE49-F238E27FC236}">
              <a16:creationId xmlns:a16="http://schemas.microsoft.com/office/drawing/2014/main" id="{6681B746-70FC-4CE6-9B66-C84783F41FA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37" name="Text Box 5">
          <a:extLst>
            <a:ext uri="{FF2B5EF4-FFF2-40B4-BE49-F238E27FC236}">
              <a16:creationId xmlns:a16="http://schemas.microsoft.com/office/drawing/2014/main" id="{E34A54DB-4D0F-4218-86EA-A3C186105E6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38" name="Text Box 5">
          <a:extLst>
            <a:ext uri="{FF2B5EF4-FFF2-40B4-BE49-F238E27FC236}">
              <a16:creationId xmlns:a16="http://schemas.microsoft.com/office/drawing/2014/main" id="{DC095B20-B626-4606-84F6-45C9FF3BD34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39" name="Text Box 5">
          <a:extLst>
            <a:ext uri="{FF2B5EF4-FFF2-40B4-BE49-F238E27FC236}">
              <a16:creationId xmlns:a16="http://schemas.microsoft.com/office/drawing/2014/main" id="{69CEA33E-3B3C-4B6A-BFB0-5747B62A4CA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40" name="Text Box 5">
          <a:extLst>
            <a:ext uri="{FF2B5EF4-FFF2-40B4-BE49-F238E27FC236}">
              <a16:creationId xmlns:a16="http://schemas.microsoft.com/office/drawing/2014/main" id="{84A4C850-E5AC-445A-A21E-0BF38EF2443C}"/>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41" name="Text Box 5">
          <a:extLst>
            <a:ext uri="{FF2B5EF4-FFF2-40B4-BE49-F238E27FC236}">
              <a16:creationId xmlns:a16="http://schemas.microsoft.com/office/drawing/2014/main" id="{81CCAF0B-DAB8-4B7E-975A-F3E24C9CB4C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42" name="Text Box 5">
          <a:extLst>
            <a:ext uri="{FF2B5EF4-FFF2-40B4-BE49-F238E27FC236}">
              <a16:creationId xmlns:a16="http://schemas.microsoft.com/office/drawing/2014/main" id="{9F4081B7-56C4-4746-B951-AA6BCCBE52A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43" name="Text Box 5">
          <a:extLst>
            <a:ext uri="{FF2B5EF4-FFF2-40B4-BE49-F238E27FC236}">
              <a16:creationId xmlns:a16="http://schemas.microsoft.com/office/drawing/2014/main" id="{24048001-84F2-4A0B-9BE2-46560618ABE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44" name="Text Box 5">
          <a:extLst>
            <a:ext uri="{FF2B5EF4-FFF2-40B4-BE49-F238E27FC236}">
              <a16:creationId xmlns:a16="http://schemas.microsoft.com/office/drawing/2014/main" id="{5D2ADF6C-CC2E-4E57-B3ED-D30FED98E95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45" name="Text Box 5">
          <a:extLst>
            <a:ext uri="{FF2B5EF4-FFF2-40B4-BE49-F238E27FC236}">
              <a16:creationId xmlns:a16="http://schemas.microsoft.com/office/drawing/2014/main" id="{7D916A7A-D417-4BCA-987F-9EA1AECF3BA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46" name="Text Box 5">
          <a:extLst>
            <a:ext uri="{FF2B5EF4-FFF2-40B4-BE49-F238E27FC236}">
              <a16:creationId xmlns:a16="http://schemas.microsoft.com/office/drawing/2014/main" id="{BC7E2CD7-3A83-43D0-9252-BAED13132DB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47" name="Text Box 5">
          <a:extLst>
            <a:ext uri="{FF2B5EF4-FFF2-40B4-BE49-F238E27FC236}">
              <a16:creationId xmlns:a16="http://schemas.microsoft.com/office/drawing/2014/main" id="{D84770FB-3FED-43D8-8C35-5A293CE139A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48" name="Text Box 5">
          <a:extLst>
            <a:ext uri="{FF2B5EF4-FFF2-40B4-BE49-F238E27FC236}">
              <a16:creationId xmlns:a16="http://schemas.microsoft.com/office/drawing/2014/main" id="{405C8BE6-9326-4A66-8E5D-F0AA8F26C4E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49" name="Text Box 5">
          <a:extLst>
            <a:ext uri="{FF2B5EF4-FFF2-40B4-BE49-F238E27FC236}">
              <a16:creationId xmlns:a16="http://schemas.microsoft.com/office/drawing/2014/main" id="{DA484F7A-85BB-4C11-8FB7-71501BFDB9B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50" name="Text Box 5">
          <a:extLst>
            <a:ext uri="{FF2B5EF4-FFF2-40B4-BE49-F238E27FC236}">
              <a16:creationId xmlns:a16="http://schemas.microsoft.com/office/drawing/2014/main" id="{BD7A32DC-AE7E-4334-9E50-94ED25C9767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51" name="Text Box 5">
          <a:extLst>
            <a:ext uri="{FF2B5EF4-FFF2-40B4-BE49-F238E27FC236}">
              <a16:creationId xmlns:a16="http://schemas.microsoft.com/office/drawing/2014/main" id="{4BCD154E-D194-48BC-A978-FAF22E16161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52" name="Text Box 5">
          <a:extLst>
            <a:ext uri="{FF2B5EF4-FFF2-40B4-BE49-F238E27FC236}">
              <a16:creationId xmlns:a16="http://schemas.microsoft.com/office/drawing/2014/main" id="{19B14E6C-C731-444D-AF00-17B09831D70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53" name="Text Box 5">
          <a:extLst>
            <a:ext uri="{FF2B5EF4-FFF2-40B4-BE49-F238E27FC236}">
              <a16:creationId xmlns:a16="http://schemas.microsoft.com/office/drawing/2014/main" id="{4A8A0958-131F-4D84-A314-9156867BE9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54" name="Text Box 5">
          <a:extLst>
            <a:ext uri="{FF2B5EF4-FFF2-40B4-BE49-F238E27FC236}">
              <a16:creationId xmlns:a16="http://schemas.microsoft.com/office/drawing/2014/main" id="{7970385A-E981-4FCA-BBA2-C4E56EDFBBA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55" name="Text Box 5">
          <a:extLst>
            <a:ext uri="{FF2B5EF4-FFF2-40B4-BE49-F238E27FC236}">
              <a16:creationId xmlns:a16="http://schemas.microsoft.com/office/drawing/2014/main" id="{497A5FD8-91B5-49D5-B87A-752EFBDF0C6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56" name="Text Box 5">
          <a:extLst>
            <a:ext uri="{FF2B5EF4-FFF2-40B4-BE49-F238E27FC236}">
              <a16:creationId xmlns:a16="http://schemas.microsoft.com/office/drawing/2014/main" id="{224393C2-906C-41F4-8C8C-CDA5BC6B996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57" name="Text Box 5">
          <a:extLst>
            <a:ext uri="{FF2B5EF4-FFF2-40B4-BE49-F238E27FC236}">
              <a16:creationId xmlns:a16="http://schemas.microsoft.com/office/drawing/2014/main" id="{AAB46F18-2FD2-4F1F-A528-A0858116CE4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58" name="Text Box 5">
          <a:extLst>
            <a:ext uri="{FF2B5EF4-FFF2-40B4-BE49-F238E27FC236}">
              <a16:creationId xmlns:a16="http://schemas.microsoft.com/office/drawing/2014/main" id="{BB2637FB-DA70-4016-8116-73760CDAFE8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59" name="Text Box 5">
          <a:extLst>
            <a:ext uri="{FF2B5EF4-FFF2-40B4-BE49-F238E27FC236}">
              <a16:creationId xmlns:a16="http://schemas.microsoft.com/office/drawing/2014/main" id="{2F59A32F-361D-4A42-A941-551CF76A26F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60" name="Text Box 5">
          <a:extLst>
            <a:ext uri="{FF2B5EF4-FFF2-40B4-BE49-F238E27FC236}">
              <a16:creationId xmlns:a16="http://schemas.microsoft.com/office/drawing/2014/main" id="{5F4E0393-784F-4620-A3B5-044618929CD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61" name="Text Box 5">
          <a:extLst>
            <a:ext uri="{FF2B5EF4-FFF2-40B4-BE49-F238E27FC236}">
              <a16:creationId xmlns:a16="http://schemas.microsoft.com/office/drawing/2014/main" id="{0692BDD8-EEE0-461F-AB07-B068F1B1758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62" name="Text Box 5">
          <a:extLst>
            <a:ext uri="{FF2B5EF4-FFF2-40B4-BE49-F238E27FC236}">
              <a16:creationId xmlns:a16="http://schemas.microsoft.com/office/drawing/2014/main" id="{82991800-59AD-4544-8BCA-4C85BEAF27A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363" name="Text Box 5">
          <a:extLst>
            <a:ext uri="{FF2B5EF4-FFF2-40B4-BE49-F238E27FC236}">
              <a16:creationId xmlns:a16="http://schemas.microsoft.com/office/drawing/2014/main" id="{40E68E97-F6CA-4663-911C-87BD9864863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364" name="Text Box 5">
          <a:extLst>
            <a:ext uri="{FF2B5EF4-FFF2-40B4-BE49-F238E27FC236}">
              <a16:creationId xmlns:a16="http://schemas.microsoft.com/office/drawing/2014/main" id="{5013C29B-2C98-4A3A-96BD-5E75B40849B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365" name="Text Box 5">
          <a:extLst>
            <a:ext uri="{FF2B5EF4-FFF2-40B4-BE49-F238E27FC236}">
              <a16:creationId xmlns:a16="http://schemas.microsoft.com/office/drawing/2014/main" id="{4B120BB2-C7B5-43BC-80DF-6E216769F172}"/>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366" name="Text Box 5">
          <a:extLst>
            <a:ext uri="{FF2B5EF4-FFF2-40B4-BE49-F238E27FC236}">
              <a16:creationId xmlns:a16="http://schemas.microsoft.com/office/drawing/2014/main" id="{549F339B-A034-4C3C-BF73-59BFB184286A}"/>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367" name="Text Box 5">
          <a:extLst>
            <a:ext uri="{FF2B5EF4-FFF2-40B4-BE49-F238E27FC236}">
              <a16:creationId xmlns:a16="http://schemas.microsoft.com/office/drawing/2014/main" id="{47F655BA-57EE-4475-9088-79400E6279DA}"/>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368" name="Text Box 5">
          <a:extLst>
            <a:ext uri="{FF2B5EF4-FFF2-40B4-BE49-F238E27FC236}">
              <a16:creationId xmlns:a16="http://schemas.microsoft.com/office/drawing/2014/main" id="{E15D9BC9-E34E-4B7F-8D61-8DFCDB82C851}"/>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69" name="Text Box 5">
          <a:extLst>
            <a:ext uri="{FF2B5EF4-FFF2-40B4-BE49-F238E27FC236}">
              <a16:creationId xmlns:a16="http://schemas.microsoft.com/office/drawing/2014/main" id="{FCE1BF9C-6CA7-4940-AC54-666B540DE31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70" name="Text Box 5">
          <a:extLst>
            <a:ext uri="{FF2B5EF4-FFF2-40B4-BE49-F238E27FC236}">
              <a16:creationId xmlns:a16="http://schemas.microsoft.com/office/drawing/2014/main" id="{D74753E0-A5EE-46DD-A8E2-DD05CE6E9E6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71" name="Text Box 5">
          <a:extLst>
            <a:ext uri="{FF2B5EF4-FFF2-40B4-BE49-F238E27FC236}">
              <a16:creationId xmlns:a16="http://schemas.microsoft.com/office/drawing/2014/main" id="{A24E3048-87E4-4928-AEA4-7B32FDFB7FA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72" name="Text Box 5">
          <a:extLst>
            <a:ext uri="{FF2B5EF4-FFF2-40B4-BE49-F238E27FC236}">
              <a16:creationId xmlns:a16="http://schemas.microsoft.com/office/drawing/2014/main" id="{44F77C41-2C9E-4530-B3F9-19ED5836C3D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73" name="Text Box 5">
          <a:extLst>
            <a:ext uri="{FF2B5EF4-FFF2-40B4-BE49-F238E27FC236}">
              <a16:creationId xmlns:a16="http://schemas.microsoft.com/office/drawing/2014/main" id="{E3C84BC0-3B7F-440F-AF09-DE85385CA31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74" name="Text Box 5">
          <a:extLst>
            <a:ext uri="{FF2B5EF4-FFF2-40B4-BE49-F238E27FC236}">
              <a16:creationId xmlns:a16="http://schemas.microsoft.com/office/drawing/2014/main" id="{7F7A5D62-50F1-4B9C-A3ED-968F6018AE6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75" name="Text Box 5">
          <a:extLst>
            <a:ext uri="{FF2B5EF4-FFF2-40B4-BE49-F238E27FC236}">
              <a16:creationId xmlns:a16="http://schemas.microsoft.com/office/drawing/2014/main" id="{E867EF74-49CB-4439-9456-CCE689672AF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76" name="Text Box 5">
          <a:extLst>
            <a:ext uri="{FF2B5EF4-FFF2-40B4-BE49-F238E27FC236}">
              <a16:creationId xmlns:a16="http://schemas.microsoft.com/office/drawing/2014/main" id="{7C06F869-DDC9-49DB-9D51-B6F6E33C6E8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77" name="Text Box 5">
          <a:extLst>
            <a:ext uri="{FF2B5EF4-FFF2-40B4-BE49-F238E27FC236}">
              <a16:creationId xmlns:a16="http://schemas.microsoft.com/office/drawing/2014/main" id="{8008B01E-D713-4FA5-8CC5-45D0285860A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78" name="Text Box 5">
          <a:extLst>
            <a:ext uri="{FF2B5EF4-FFF2-40B4-BE49-F238E27FC236}">
              <a16:creationId xmlns:a16="http://schemas.microsoft.com/office/drawing/2014/main" id="{05E38ED9-7141-47B5-905C-88BFA938860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79" name="Text Box 5">
          <a:extLst>
            <a:ext uri="{FF2B5EF4-FFF2-40B4-BE49-F238E27FC236}">
              <a16:creationId xmlns:a16="http://schemas.microsoft.com/office/drawing/2014/main" id="{54D5529B-40AF-41EF-9DE1-5B79749A8BD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80" name="Text Box 5">
          <a:extLst>
            <a:ext uri="{FF2B5EF4-FFF2-40B4-BE49-F238E27FC236}">
              <a16:creationId xmlns:a16="http://schemas.microsoft.com/office/drawing/2014/main" id="{B3C1968E-A00A-481E-9A99-856DEEC8806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81" name="Text Box 5">
          <a:extLst>
            <a:ext uri="{FF2B5EF4-FFF2-40B4-BE49-F238E27FC236}">
              <a16:creationId xmlns:a16="http://schemas.microsoft.com/office/drawing/2014/main" id="{877A2B16-86FC-4043-9508-284E64DCE7D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82" name="Text Box 5">
          <a:extLst>
            <a:ext uri="{FF2B5EF4-FFF2-40B4-BE49-F238E27FC236}">
              <a16:creationId xmlns:a16="http://schemas.microsoft.com/office/drawing/2014/main" id="{1BFDCB66-54D7-4E59-8175-BE1D6FED239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83" name="Text Box 5">
          <a:extLst>
            <a:ext uri="{FF2B5EF4-FFF2-40B4-BE49-F238E27FC236}">
              <a16:creationId xmlns:a16="http://schemas.microsoft.com/office/drawing/2014/main" id="{FAF5991A-649D-4CB5-8C53-5E7A072D635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84" name="Text Box 5">
          <a:extLst>
            <a:ext uri="{FF2B5EF4-FFF2-40B4-BE49-F238E27FC236}">
              <a16:creationId xmlns:a16="http://schemas.microsoft.com/office/drawing/2014/main" id="{0C977C93-7BA7-4517-B0A5-3FF3869DAE77}"/>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85" name="Text Box 5">
          <a:extLst>
            <a:ext uri="{FF2B5EF4-FFF2-40B4-BE49-F238E27FC236}">
              <a16:creationId xmlns:a16="http://schemas.microsoft.com/office/drawing/2014/main" id="{0D35ED6F-C937-4B3A-93AA-1086F98D5FA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86" name="Text Box 5">
          <a:extLst>
            <a:ext uri="{FF2B5EF4-FFF2-40B4-BE49-F238E27FC236}">
              <a16:creationId xmlns:a16="http://schemas.microsoft.com/office/drawing/2014/main" id="{1E828E1E-74C7-4AEB-AD7A-0C84248C018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87" name="Text Box 5">
          <a:extLst>
            <a:ext uri="{FF2B5EF4-FFF2-40B4-BE49-F238E27FC236}">
              <a16:creationId xmlns:a16="http://schemas.microsoft.com/office/drawing/2014/main" id="{EA0E6675-4CEA-4370-B0DD-A0244DD2983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88" name="Text Box 5">
          <a:extLst>
            <a:ext uri="{FF2B5EF4-FFF2-40B4-BE49-F238E27FC236}">
              <a16:creationId xmlns:a16="http://schemas.microsoft.com/office/drawing/2014/main" id="{F7CE8E48-38B1-43D8-9CD1-7525073AD0B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89" name="Text Box 5">
          <a:extLst>
            <a:ext uri="{FF2B5EF4-FFF2-40B4-BE49-F238E27FC236}">
              <a16:creationId xmlns:a16="http://schemas.microsoft.com/office/drawing/2014/main" id="{D07157C3-ED8C-44B3-B27A-DAED4854178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90" name="Text Box 5">
          <a:extLst>
            <a:ext uri="{FF2B5EF4-FFF2-40B4-BE49-F238E27FC236}">
              <a16:creationId xmlns:a16="http://schemas.microsoft.com/office/drawing/2014/main" id="{AC3539A3-8963-40F9-9EFB-E8F5EF26AF3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91" name="Text Box 5">
          <a:extLst>
            <a:ext uri="{FF2B5EF4-FFF2-40B4-BE49-F238E27FC236}">
              <a16:creationId xmlns:a16="http://schemas.microsoft.com/office/drawing/2014/main" id="{9E956E60-4212-44C3-AEAA-E18084409A5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92" name="Text Box 5">
          <a:extLst>
            <a:ext uri="{FF2B5EF4-FFF2-40B4-BE49-F238E27FC236}">
              <a16:creationId xmlns:a16="http://schemas.microsoft.com/office/drawing/2014/main" id="{6FA5439B-1FA0-4B30-A31C-E3300DDA829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93" name="Text Box 5">
          <a:extLst>
            <a:ext uri="{FF2B5EF4-FFF2-40B4-BE49-F238E27FC236}">
              <a16:creationId xmlns:a16="http://schemas.microsoft.com/office/drawing/2014/main" id="{0A320FFB-B917-4A9A-BF1E-3ABCD95FEEC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94" name="Text Box 5">
          <a:extLst>
            <a:ext uri="{FF2B5EF4-FFF2-40B4-BE49-F238E27FC236}">
              <a16:creationId xmlns:a16="http://schemas.microsoft.com/office/drawing/2014/main" id="{C6671A28-AF5B-4479-A25D-B6C228149121}"/>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95" name="Text Box 5">
          <a:extLst>
            <a:ext uri="{FF2B5EF4-FFF2-40B4-BE49-F238E27FC236}">
              <a16:creationId xmlns:a16="http://schemas.microsoft.com/office/drawing/2014/main" id="{27A1AAA8-7715-43F6-8A90-FEA664E2944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96" name="Text Box 5">
          <a:extLst>
            <a:ext uri="{FF2B5EF4-FFF2-40B4-BE49-F238E27FC236}">
              <a16:creationId xmlns:a16="http://schemas.microsoft.com/office/drawing/2014/main" id="{733148DB-01C1-4C96-B53F-CE6D8E0D9FC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397" name="Text Box 5">
          <a:extLst>
            <a:ext uri="{FF2B5EF4-FFF2-40B4-BE49-F238E27FC236}">
              <a16:creationId xmlns:a16="http://schemas.microsoft.com/office/drawing/2014/main" id="{D627FB28-E467-4B08-AB55-4C6698EA099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98" name="Text Box 5">
          <a:extLst>
            <a:ext uri="{FF2B5EF4-FFF2-40B4-BE49-F238E27FC236}">
              <a16:creationId xmlns:a16="http://schemas.microsoft.com/office/drawing/2014/main" id="{D898A62C-3D34-4205-AF72-5C68D4ED91D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399" name="Text Box 5">
          <a:extLst>
            <a:ext uri="{FF2B5EF4-FFF2-40B4-BE49-F238E27FC236}">
              <a16:creationId xmlns:a16="http://schemas.microsoft.com/office/drawing/2014/main" id="{ADAC55F7-B815-4474-BD68-F36F16CFA1E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00" name="Text Box 5">
          <a:extLst>
            <a:ext uri="{FF2B5EF4-FFF2-40B4-BE49-F238E27FC236}">
              <a16:creationId xmlns:a16="http://schemas.microsoft.com/office/drawing/2014/main" id="{8794A92A-32B3-4C47-BF0A-D56F1A9F4C5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01" name="Text Box 5">
          <a:extLst>
            <a:ext uri="{FF2B5EF4-FFF2-40B4-BE49-F238E27FC236}">
              <a16:creationId xmlns:a16="http://schemas.microsoft.com/office/drawing/2014/main" id="{F142035F-5AF1-43D4-81CE-1171DD0B764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02" name="Text Box 5">
          <a:extLst>
            <a:ext uri="{FF2B5EF4-FFF2-40B4-BE49-F238E27FC236}">
              <a16:creationId xmlns:a16="http://schemas.microsoft.com/office/drawing/2014/main" id="{CBB50AED-4029-4D7B-8ECE-328354EDE2E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03" name="Text Box 5">
          <a:extLst>
            <a:ext uri="{FF2B5EF4-FFF2-40B4-BE49-F238E27FC236}">
              <a16:creationId xmlns:a16="http://schemas.microsoft.com/office/drawing/2014/main" id="{3E690060-DB19-4A52-9B10-D4CFEB41F79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04" name="Text Box 5">
          <a:extLst>
            <a:ext uri="{FF2B5EF4-FFF2-40B4-BE49-F238E27FC236}">
              <a16:creationId xmlns:a16="http://schemas.microsoft.com/office/drawing/2014/main" id="{DA24DF48-6FE1-4474-8A1E-E00600BD355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05" name="Text Box 5">
          <a:extLst>
            <a:ext uri="{FF2B5EF4-FFF2-40B4-BE49-F238E27FC236}">
              <a16:creationId xmlns:a16="http://schemas.microsoft.com/office/drawing/2014/main" id="{78EBDEE6-60DD-42D6-818B-61812672576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06" name="Text Box 5">
          <a:extLst>
            <a:ext uri="{FF2B5EF4-FFF2-40B4-BE49-F238E27FC236}">
              <a16:creationId xmlns:a16="http://schemas.microsoft.com/office/drawing/2014/main" id="{0A46259C-92F5-4CCD-BE3C-F9A5CEAC81F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07" name="Text Box 5">
          <a:extLst>
            <a:ext uri="{FF2B5EF4-FFF2-40B4-BE49-F238E27FC236}">
              <a16:creationId xmlns:a16="http://schemas.microsoft.com/office/drawing/2014/main" id="{79931311-7981-42CC-AE94-77B20C28432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08" name="Text Box 5">
          <a:extLst>
            <a:ext uri="{FF2B5EF4-FFF2-40B4-BE49-F238E27FC236}">
              <a16:creationId xmlns:a16="http://schemas.microsoft.com/office/drawing/2014/main" id="{B28AE2B6-A620-48E0-811F-B4D2E722788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09" name="Text Box 5">
          <a:extLst>
            <a:ext uri="{FF2B5EF4-FFF2-40B4-BE49-F238E27FC236}">
              <a16:creationId xmlns:a16="http://schemas.microsoft.com/office/drawing/2014/main" id="{C2AE4F0D-05BB-4733-8A74-47000C95DBAA}"/>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10" name="Text Box 5">
          <a:extLst>
            <a:ext uri="{FF2B5EF4-FFF2-40B4-BE49-F238E27FC236}">
              <a16:creationId xmlns:a16="http://schemas.microsoft.com/office/drawing/2014/main" id="{E572465C-C95C-477E-8BBB-D2EA036212A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11" name="Text Box 5">
          <a:extLst>
            <a:ext uri="{FF2B5EF4-FFF2-40B4-BE49-F238E27FC236}">
              <a16:creationId xmlns:a16="http://schemas.microsoft.com/office/drawing/2014/main" id="{BA69D39A-1B9F-4857-9CD4-ACA9D3DA9D6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12" name="Text Box 5">
          <a:extLst>
            <a:ext uri="{FF2B5EF4-FFF2-40B4-BE49-F238E27FC236}">
              <a16:creationId xmlns:a16="http://schemas.microsoft.com/office/drawing/2014/main" id="{BBDAA404-4941-4316-A87E-ED326FC40C4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413" name="Text Box 5">
          <a:extLst>
            <a:ext uri="{FF2B5EF4-FFF2-40B4-BE49-F238E27FC236}">
              <a16:creationId xmlns:a16="http://schemas.microsoft.com/office/drawing/2014/main" id="{39F3F24F-BF64-4F2B-91DD-B1228B8F3197}"/>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414" name="Text Box 5">
          <a:extLst>
            <a:ext uri="{FF2B5EF4-FFF2-40B4-BE49-F238E27FC236}">
              <a16:creationId xmlns:a16="http://schemas.microsoft.com/office/drawing/2014/main" id="{D8AECA29-AD13-4DEE-A5FC-80519DA4648F}"/>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415" name="Text Box 5">
          <a:extLst>
            <a:ext uri="{FF2B5EF4-FFF2-40B4-BE49-F238E27FC236}">
              <a16:creationId xmlns:a16="http://schemas.microsoft.com/office/drawing/2014/main" id="{8A4088B7-D7D0-487B-89F8-0539F3DA4BA5}"/>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416" name="Text Box 5">
          <a:extLst>
            <a:ext uri="{FF2B5EF4-FFF2-40B4-BE49-F238E27FC236}">
              <a16:creationId xmlns:a16="http://schemas.microsoft.com/office/drawing/2014/main" id="{412BC10D-D4CA-442A-B7EC-EA1D2FB89304}"/>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17" name="Text Box 5">
          <a:extLst>
            <a:ext uri="{FF2B5EF4-FFF2-40B4-BE49-F238E27FC236}">
              <a16:creationId xmlns:a16="http://schemas.microsoft.com/office/drawing/2014/main" id="{6D432D76-9527-4E34-918E-81DEABC8F43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18" name="Text Box 5">
          <a:extLst>
            <a:ext uri="{FF2B5EF4-FFF2-40B4-BE49-F238E27FC236}">
              <a16:creationId xmlns:a16="http://schemas.microsoft.com/office/drawing/2014/main" id="{B0EEF686-20A6-45BA-9879-1F8604DC3B0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19" name="Text Box 5">
          <a:extLst>
            <a:ext uri="{FF2B5EF4-FFF2-40B4-BE49-F238E27FC236}">
              <a16:creationId xmlns:a16="http://schemas.microsoft.com/office/drawing/2014/main" id="{0F96BD3B-F9AE-495B-A1CD-EDCEF0E56B4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20" name="Text Box 5">
          <a:extLst>
            <a:ext uri="{FF2B5EF4-FFF2-40B4-BE49-F238E27FC236}">
              <a16:creationId xmlns:a16="http://schemas.microsoft.com/office/drawing/2014/main" id="{8E18BD67-76BB-47FD-9A8C-D0F656CE295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21" name="Text Box 5">
          <a:extLst>
            <a:ext uri="{FF2B5EF4-FFF2-40B4-BE49-F238E27FC236}">
              <a16:creationId xmlns:a16="http://schemas.microsoft.com/office/drawing/2014/main" id="{4AA60FBE-4E05-49FB-B1D2-B9429CB2E45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22" name="Text Box 5">
          <a:extLst>
            <a:ext uri="{FF2B5EF4-FFF2-40B4-BE49-F238E27FC236}">
              <a16:creationId xmlns:a16="http://schemas.microsoft.com/office/drawing/2014/main" id="{7FDECEDD-D48D-427B-A86E-95246062FB0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23" name="Text Box 5">
          <a:extLst>
            <a:ext uri="{FF2B5EF4-FFF2-40B4-BE49-F238E27FC236}">
              <a16:creationId xmlns:a16="http://schemas.microsoft.com/office/drawing/2014/main" id="{977C7FBE-CE51-48F6-9E4C-9CC755D9D03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24" name="Text Box 5">
          <a:extLst>
            <a:ext uri="{FF2B5EF4-FFF2-40B4-BE49-F238E27FC236}">
              <a16:creationId xmlns:a16="http://schemas.microsoft.com/office/drawing/2014/main" id="{1BB6590A-1708-4296-A817-0690418DCAA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25" name="Text Box 5">
          <a:extLst>
            <a:ext uri="{FF2B5EF4-FFF2-40B4-BE49-F238E27FC236}">
              <a16:creationId xmlns:a16="http://schemas.microsoft.com/office/drawing/2014/main" id="{962FDEA5-1208-48D7-B18C-23A1DF59746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26" name="Text Box 5">
          <a:extLst>
            <a:ext uri="{FF2B5EF4-FFF2-40B4-BE49-F238E27FC236}">
              <a16:creationId xmlns:a16="http://schemas.microsoft.com/office/drawing/2014/main" id="{E5715504-54CB-44D6-9FF2-5975FBA6D48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27" name="Text Box 5">
          <a:extLst>
            <a:ext uri="{FF2B5EF4-FFF2-40B4-BE49-F238E27FC236}">
              <a16:creationId xmlns:a16="http://schemas.microsoft.com/office/drawing/2014/main" id="{8A745E8B-EBFD-4598-B718-A378DAFF728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28" name="Text Box 5">
          <a:extLst>
            <a:ext uri="{FF2B5EF4-FFF2-40B4-BE49-F238E27FC236}">
              <a16:creationId xmlns:a16="http://schemas.microsoft.com/office/drawing/2014/main" id="{C5E3BE50-D6A5-4CA7-BD34-A9F5D3DB030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29" name="Text Box 5">
          <a:extLst>
            <a:ext uri="{FF2B5EF4-FFF2-40B4-BE49-F238E27FC236}">
              <a16:creationId xmlns:a16="http://schemas.microsoft.com/office/drawing/2014/main" id="{7CE9009D-9CD8-471F-8AFE-C224B565813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30" name="Text Box 5">
          <a:extLst>
            <a:ext uri="{FF2B5EF4-FFF2-40B4-BE49-F238E27FC236}">
              <a16:creationId xmlns:a16="http://schemas.microsoft.com/office/drawing/2014/main" id="{2628C7CA-BAE7-4398-986C-4C2B6964E43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31" name="Text Box 5">
          <a:extLst>
            <a:ext uri="{FF2B5EF4-FFF2-40B4-BE49-F238E27FC236}">
              <a16:creationId xmlns:a16="http://schemas.microsoft.com/office/drawing/2014/main" id="{7A29B1C9-8F9F-4113-9E15-5D1D13973D0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32" name="Text Box 5">
          <a:extLst>
            <a:ext uri="{FF2B5EF4-FFF2-40B4-BE49-F238E27FC236}">
              <a16:creationId xmlns:a16="http://schemas.microsoft.com/office/drawing/2014/main" id="{6038F6E7-F3CD-4F38-B4B0-CF086D82D2A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33" name="Text Box 5">
          <a:extLst>
            <a:ext uri="{FF2B5EF4-FFF2-40B4-BE49-F238E27FC236}">
              <a16:creationId xmlns:a16="http://schemas.microsoft.com/office/drawing/2014/main" id="{A222AD43-C98C-4177-8CAB-B5AC01E9C0B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34" name="Text Box 5">
          <a:extLst>
            <a:ext uri="{FF2B5EF4-FFF2-40B4-BE49-F238E27FC236}">
              <a16:creationId xmlns:a16="http://schemas.microsoft.com/office/drawing/2014/main" id="{5DEE5229-1FE4-41E5-86B7-A0F744D0115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35" name="Text Box 5">
          <a:extLst>
            <a:ext uri="{FF2B5EF4-FFF2-40B4-BE49-F238E27FC236}">
              <a16:creationId xmlns:a16="http://schemas.microsoft.com/office/drawing/2014/main" id="{2EDE3C11-E034-4F03-8789-EA0D9802FDA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36" name="Text Box 5">
          <a:extLst>
            <a:ext uri="{FF2B5EF4-FFF2-40B4-BE49-F238E27FC236}">
              <a16:creationId xmlns:a16="http://schemas.microsoft.com/office/drawing/2014/main" id="{2ED7CDDD-EA01-4ECF-85C6-A0D8E03F5A5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37" name="Text Box 5">
          <a:extLst>
            <a:ext uri="{FF2B5EF4-FFF2-40B4-BE49-F238E27FC236}">
              <a16:creationId xmlns:a16="http://schemas.microsoft.com/office/drawing/2014/main" id="{27637EF8-B707-41D0-9162-5F3F0043123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38" name="Text Box 5">
          <a:extLst>
            <a:ext uri="{FF2B5EF4-FFF2-40B4-BE49-F238E27FC236}">
              <a16:creationId xmlns:a16="http://schemas.microsoft.com/office/drawing/2014/main" id="{7158449E-98D2-4F3E-A595-423AADA75B0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39" name="Text Box 5">
          <a:extLst>
            <a:ext uri="{FF2B5EF4-FFF2-40B4-BE49-F238E27FC236}">
              <a16:creationId xmlns:a16="http://schemas.microsoft.com/office/drawing/2014/main" id="{05BA9049-C126-4B37-B403-97E741DDA5D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40" name="Text Box 5">
          <a:extLst>
            <a:ext uri="{FF2B5EF4-FFF2-40B4-BE49-F238E27FC236}">
              <a16:creationId xmlns:a16="http://schemas.microsoft.com/office/drawing/2014/main" id="{123BC5CA-F936-4FF5-90D2-B19AA999AED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41" name="Text Box 5">
          <a:extLst>
            <a:ext uri="{FF2B5EF4-FFF2-40B4-BE49-F238E27FC236}">
              <a16:creationId xmlns:a16="http://schemas.microsoft.com/office/drawing/2014/main" id="{866FFA1E-BCD5-4378-BEC1-53C79547997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42" name="Text Box 5">
          <a:extLst>
            <a:ext uri="{FF2B5EF4-FFF2-40B4-BE49-F238E27FC236}">
              <a16:creationId xmlns:a16="http://schemas.microsoft.com/office/drawing/2014/main" id="{116CCC9D-8978-4343-9B96-7E530B7423E5}"/>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43" name="Text Box 5">
          <a:extLst>
            <a:ext uri="{FF2B5EF4-FFF2-40B4-BE49-F238E27FC236}">
              <a16:creationId xmlns:a16="http://schemas.microsoft.com/office/drawing/2014/main" id="{749E6B09-00B2-4002-B08D-5533F3B9160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44" name="Text Box 5">
          <a:extLst>
            <a:ext uri="{FF2B5EF4-FFF2-40B4-BE49-F238E27FC236}">
              <a16:creationId xmlns:a16="http://schemas.microsoft.com/office/drawing/2014/main" id="{4444ABEA-856D-47C0-9E8B-191BC3F59BC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45" name="Text Box 5">
          <a:extLst>
            <a:ext uri="{FF2B5EF4-FFF2-40B4-BE49-F238E27FC236}">
              <a16:creationId xmlns:a16="http://schemas.microsoft.com/office/drawing/2014/main" id="{FB117C24-776F-4295-A87C-854487E5AB0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46" name="Text Box 5">
          <a:extLst>
            <a:ext uri="{FF2B5EF4-FFF2-40B4-BE49-F238E27FC236}">
              <a16:creationId xmlns:a16="http://schemas.microsoft.com/office/drawing/2014/main" id="{47468506-9915-437A-89CC-B32C502C1BD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47" name="Text Box 5">
          <a:extLst>
            <a:ext uri="{FF2B5EF4-FFF2-40B4-BE49-F238E27FC236}">
              <a16:creationId xmlns:a16="http://schemas.microsoft.com/office/drawing/2014/main" id="{95E93E8D-24DE-4354-92E7-C04F6DEE63C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48" name="Text Box 5">
          <a:extLst>
            <a:ext uri="{FF2B5EF4-FFF2-40B4-BE49-F238E27FC236}">
              <a16:creationId xmlns:a16="http://schemas.microsoft.com/office/drawing/2014/main" id="{F28DD795-3400-40CD-B457-ACF8C123D7B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49" name="Text Box 5">
          <a:extLst>
            <a:ext uri="{FF2B5EF4-FFF2-40B4-BE49-F238E27FC236}">
              <a16:creationId xmlns:a16="http://schemas.microsoft.com/office/drawing/2014/main" id="{8D4442DE-A461-4D77-A106-40F5BD64693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50" name="Text Box 5">
          <a:extLst>
            <a:ext uri="{FF2B5EF4-FFF2-40B4-BE49-F238E27FC236}">
              <a16:creationId xmlns:a16="http://schemas.microsoft.com/office/drawing/2014/main" id="{AF0BC291-8A47-41F1-98B9-1CA81F8C995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51" name="Text Box 5">
          <a:extLst>
            <a:ext uri="{FF2B5EF4-FFF2-40B4-BE49-F238E27FC236}">
              <a16:creationId xmlns:a16="http://schemas.microsoft.com/office/drawing/2014/main" id="{3F55D68F-DBB9-44D1-8601-AFB7F11125E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52" name="Text Box 5">
          <a:extLst>
            <a:ext uri="{FF2B5EF4-FFF2-40B4-BE49-F238E27FC236}">
              <a16:creationId xmlns:a16="http://schemas.microsoft.com/office/drawing/2014/main" id="{453BD475-D947-4C27-826B-3FC6FE62AF9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53" name="Text Box 5">
          <a:extLst>
            <a:ext uri="{FF2B5EF4-FFF2-40B4-BE49-F238E27FC236}">
              <a16:creationId xmlns:a16="http://schemas.microsoft.com/office/drawing/2014/main" id="{00C6EB0C-ED60-4F24-A05D-4DD54BB37D2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54" name="Text Box 5">
          <a:extLst>
            <a:ext uri="{FF2B5EF4-FFF2-40B4-BE49-F238E27FC236}">
              <a16:creationId xmlns:a16="http://schemas.microsoft.com/office/drawing/2014/main" id="{B21CE703-45D1-4F7B-85A0-2FF2CC36A4C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55" name="Text Box 5">
          <a:extLst>
            <a:ext uri="{FF2B5EF4-FFF2-40B4-BE49-F238E27FC236}">
              <a16:creationId xmlns:a16="http://schemas.microsoft.com/office/drawing/2014/main" id="{F3792842-6FD1-46B5-BAB4-EA90E043E65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56" name="Text Box 5">
          <a:extLst>
            <a:ext uri="{FF2B5EF4-FFF2-40B4-BE49-F238E27FC236}">
              <a16:creationId xmlns:a16="http://schemas.microsoft.com/office/drawing/2014/main" id="{745555FF-6088-451E-B713-897D9CB01A1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57" name="Text Box 5">
          <a:extLst>
            <a:ext uri="{FF2B5EF4-FFF2-40B4-BE49-F238E27FC236}">
              <a16:creationId xmlns:a16="http://schemas.microsoft.com/office/drawing/2014/main" id="{A75B62D3-A3C0-41B1-BD9B-5582A32E1B8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58" name="Text Box 5">
          <a:extLst>
            <a:ext uri="{FF2B5EF4-FFF2-40B4-BE49-F238E27FC236}">
              <a16:creationId xmlns:a16="http://schemas.microsoft.com/office/drawing/2014/main" id="{2EA54923-A0EA-45F9-8E0C-22C6EDC3D62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459" name="Text Box 5">
          <a:extLst>
            <a:ext uri="{FF2B5EF4-FFF2-40B4-BE49-F238E27FC236}">
              <a16:creationId xmlns:a16="http://schemas.microsoft.com/office/drawing/2014/main" id="{5BF3F27F-9779-42C0-93DB-BB38A540B7F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460" name="Text Box 5">
          <a:extLst>
            <a:ext uri="{FF2B5EF4-FFF2-40B4-BE49-F238E27FC236}">
              <a16:creationId xmlns:a16="http://schemas.microsoft.com/office/drawing/2014/main" id="{1BE30F6D-116F-498E-9FFE-86A142B780D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461" name="Text Box 5">
          <a:extLst>
            <a:ext uri="{FF2B5EF4-FFF2-40B4-BE49-F238E27FC236}">
              <a16:creationId xmlns:a16="http://schemas.microsoft.com/office/drawing/2014/main" id="{E6B1295A-D293-41E7-B483-FF3B7B27EC5B}"/>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462" name="Text Box 5">
          <a:extLst>
            <a:ext uri="{FF2B5EF4-FFF2-40B4-BE49-F238E27FC236}">
              <a16:creationId xmlns:a16="http://schemas.microsoft.com/office/drawing/2014/main" id="{AEC9418B-1AAA-4E72-8519-C236EBFDE8DF}"/>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463" name="Text Box 5">
          <a:extLst>
            <a:ext uri="{FF2B5EF4-FFF2-40B4-BE49-F238E27FC236}">
              <a16:creationId xmlns:a16="http://schemas.microsoft.com/office/drawing/2014/main" id="{81E36D14-88FC-4861-894F-4A05E3FE07C6}"/>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464" name="Text Box 5">
          <a:extLst>
            <a:ext uri="{FF2B5EF4-FFF2-40B4-BE49-F238E27FC236}">
              <a16:creationId xmlns:a16="http://schemas.microsoft.com/office/drawing/2014/main" id="{F3ECB872-3431-4861-9476-2E3F9989111A}"/>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65" name="Text Box 5">
          <a:extLst>
            <a:ext uri="{FF2B5EF4-FFF2-40B4-BE49-F238E27FC236}">
              <a16:creationId xmlns:a16="http://schemas.microsoft.com/office/drawing/2014/main" id="{5EAB38B0-D3A7-4D1D-ADC5-0FD6C8B00C9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66" name="Text Box 5">
          <a:extLst>
            <a:ext uri="{FF2B5EF4-FFF2-40B4-BE49-F238E27FC236}">
              <a16:creationId xmlns:a16="http://schemas.microsoft.com/office/drawing/2014/main" id="{F92B3C43-24F3-4CAD-A45A-C848B6CC60C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67" name="Text Box 5">
          <a:extLst>
            <a:ext uri="{FF2B5EF4-FFF2-40B4-BE49-F238E27FC236}">
              <a16:creationId xmlns:a16="http://schemas.microsoft.com/office/drawing/2014/main" id="{A4683634-83EA-4890-9C1F-664C693AE7E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68" name="Text Box 5">
          <a:extLst>
            <a:ext uri="{FF2B5EF4-FFF2-40B4-BE49-F238E27FC236}">
              <a16:creationId xmlns:a16="http://schemas.microsoft.com/office/drawing/2014/main" id="{26BF1238-D871-4C12-A082-6CE7F82C31E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69" name="Text Box 5">
          <a:extLst>
            <a:ext uri="{FF2B5EF4-FFF2-40B4-BE49-F238E27FC236}">
              <a16:creationId xmlns:a16="http://schemas.microsoft.com/office/drawing/2014/main" id="{BBB30866-4260-4F1F-A0FD-A8254AA885D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70" name="Text Box 5">
          <a:extLst>
            <a:ext uri="{FF2B5EF4-FFF2-40B4-BE49-F238E27FC236}">
              <a16:creationId xmlns:a16="http://schemas.microsoft.com/office/drawing/2014/main" id="{2CB18754-9839-4B9B-8D36-AADB2E10CF1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71" name="Text Box 5">
          <a:extLst>
            <a:ext uri="{FF2B5EF4-FFF2-40B4-BE49-F238E27FC236}">
              <a16:creationId xmlns:a16="http://schemas.microsoft.com/office/drawing/2014/main" id="{1A20D8FE-A9CF-42E9-A404-47ECBF6A5FA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72" name="Text Box 5">
          <a:extLst>
            <a:ext uri="{FF2B5EF4-FFF2-40B4-BE49-F238E27FC236}">
              <a16:creationId xmlns:a16="http://schemas.microsoft.com/office/drawing/2014/main" id="{8162D8DA-0F3C-4661-A9A8-6A76235688E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73" name="Text Box 5">
          <a:extLst>
            <a:ext uri="{FF2B5EF4-FFF2-40B4-BE49-F238E27FC236}">
              <a16:creationId xmlns:a16="http://schemas.microsoft.com/office/drawing/2014/main" id="{D5E801B4-DA02-4E3F-BE77-DE89B2162D5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74" name="Text Box 5">
          <a:extLst>
            <a:ext uri="{FF2B5EF4-FFF2-40B4-BE49-F238E27FC236}">
              <a16:creationId xmlns:a16="http://schemas.microsoft.com/office/drawing/2014/main" id="{3A6B1D33-A7D0-4C65-86D6-8620F952704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75" name="Text Box 5">
          <a:extLst>
            <a:ext uri="{FF2B5EF4-FFF2-40B4-BE49-F238E27FC236}">
              <a16:creationId xmlns:a16="http://schemas.microsoft.com/office/drawing/2014/main" id="{68752349-BF72-42BE-BB9D-3937BCAB9E5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76" name="Text Box 5">
          <a:extLst>
            <a:ext uri="{FF2B5EF4-FFF2-40B4-BE49-F238E27FC236}">
              <a16:creationId xmlns:a16="http://schemas.microsoft.com/office/drawing/2014/main" id="{1FE1B782-C3C3-4EC2-9AAF-9CF05EAF759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77" name="Text Box 5">
          <a:extLst>
            <a:ext uri="{FF2B5EF4-FFF2-40B4-BE49-F238E27FC236}">
              <a16:creationId xmlns:a16="http://schemas.microsoft.com/office/drawing/2014/main" id="{A4BCD400-B0FD-4849-BABA-FC24AE52F8F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78" name="Text Box 5">
          <a:extLst>
            <a:ext uri="{FF2B5EF4-FFF2-40B4-BE49-F238E27FC236}">
              <a16:creationId xmlns:a16="http://schemas.microsoft.com/office/drawing/2014/main" id="{B3AF559F-BB92-44B5-A90B-0B39E2B3017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79" name="Text Box 5">
          <a:extLst>
            <a:ext uri="{FF2B5EF4-FFF2-40B4-BE49-F238E27FC236}">
              <a16:creationId xmlns:a16="http://schemas.microsoft.com/office/drawing/2014/main" id="{58835DB1-B762-453D-96BF-714917CC09E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80" name="Text Box 5">
          <a:extLst>
            <a:ext uri="{FF2B5EF4-FFF2-40B4-BE49-F238E27FC236}">
              <a16:creationId xmlns:a16="http://schemas.microsoft.com/office/drawing/2014/main" id="{0BD3E602-D914-45DE-BBAC-5E464D01569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81" name="Text Box 5">
          <a:extLst>
            <a:ext uri="{FF2B5EF4-FFF2-40B4-BE49-F238E27FC236}">
              <a16:creationId xmlns:a16="http://schemas.microsoft.com/office/drawing/2014/main" id="{E31A442A-56D4-4414-A2F0-7E9C6BE0A29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82" name="Text Box 5">
          <a:extLst>
            <a:ext uri="{FF2B5EF4-FFF2-40B4-BE49-F238E27FC236}">
              <a16:creationId xmlns:a16="http://schemas.microsoft.com/office/drawing/2014/main" id="{AC0F20E2-9ABD-4B7C-BAFF-CDDFEB423A6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83" name="Text Box 5">
          <a:extLst>
            <a:ext uri="{FF2B5EF4-FFF2-40B4-BE49-F238E27FC236}">
              <a16:creationId xmlns:a16="http://schemas.microsoft.com/office/drawing/2014/main" id="{F2E0722A-FB4D-418B-8CB7-4BB541DA4CB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84" name="Text Box 5">
          <a:extLst>
            <a:ext uri="{FF2B5EF4-FFF2-40B4-BE49-F238E27FC236}">
              <a16:creationId xmlns:a16="http://schemas.microsoft.com/office/drawing/2014/main" id="{37EF88D3-34DB-45EC-A639-DF6EE9D0BF5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85" name="Text Box 5">
          <a:extLst>
            <a:ext uri="{FF2B5EF4-FFF2-40B4-BE49-F238E27FC236}">
              <a16:creationId xmlns:a16="http://schemas.microsoft.com/office/drawing/2014/main" id="{2227D6F6-719B-40AC-8427-1EC86CAC6B2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86" name="Text Box 5">
          <a:extLst>
            <a:ext uri="{FF2B5EF4-FFF2-40B4-BE49-F238E27FC236}">
              <a16:creationId xmlns:a16="http://schemas.microsoft.com/office/drawing/2014/main" id="{9D3AC2E1-CB09-42FB-9B01-0DE6A415DA6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87" name="Text Box 5">
          <a:extLst>
            <a:ext uri="{FF2B5EF4-FFF2-40B4-BE49-F238E27FC236}">
              <a16:creationId xmlns:a16="http://schemas.microsoft.com/office/drawing/2014/main" id="{1AE0E803-7B73-4891-9A29-4B70F0C872F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88" name="Text Box 5">
          <a:extLst>
            <a:ext uri="{FF2B5EF4-FFF2-40B4-BE49-F238E27FC236}">
              <a16:creationId xmlns:a16="http://schemas.microsoft.com/office/drawing/2014/main" id="{69A4A238-95BE-40B0-A79D-8425A045AA4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89" name="Text Box 5">
          <a:extLst>
            <a:ext uri="{FF2B5EF4-FFF2-40B4-BE49-F238E27FC236}">
              <a16:creationId xmlns:a16="http://schemas.microsoft.com/office/drawing/2014/main" id="{A6C6FA75-3421-45CD-AF37-0D0F0D53E20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90" name="Text Box 5">
          <a:extLst>
            <a:ext uri="{FF2B5EF4-FFF2-40B4-BE49-F238E27FC236}">
              <a16:creationId xmlns:a16="http://schemas.microsoft.com/office/drawing/2014/main" id="{FAD04214-FE00-4DB2-A0C5-C7EA7988056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91" name="Text Box 5">
          <a:extLst>
            <a:ext uri="{FF2B5EF4-FFF2-40B4-BE49-F238E27FC236}">
              <a16:creationId xmlns:a16="http://schemas.microsoft.com/office/drawing/2014/main" id="{575ADE10-A065-485E-924D-D7CC086DF95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92" name="Text Box 5">
          <a:extLst>
            <a:ext uri="{FF2B5EF4-FFF2-40B4-BE49-F238E27FC236}">
              <a16:creationId xmlns:a16="http://schemas.microsoft.com/office/drawing/2014/main" id="{D06BCAFE-4BA6-4CCA-A15E-CA8FBE4949D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93" name="Text Box 5">
          <a:extLst>
            <a:ext uri="{FF2B5EF4-FFF2-40B4-BE49-F238E27FC236}">
              <a16:creationId xmlns:a16="http://schemas.microsoft.com/office/drawing/2014/main" id="{51819787-4D9D-40D4-9280-85CD371E3B5E}"/>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94" name="Text Box 5">
          <a:extLst>
            <a:ext uri="{FF2B5EF4-FFF2-40B4-BE49-F238E27FC236}">
              <a16:creationId xmlns:a16="http://schemas.microsoft.com/office/drawing/2014/main" id="{B18B27AC-1B01-43ED-AFFB-9645702E9E7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95" name="Text Box 5">
          <a:extLst>
            <a:ext uri="{FF2B5EF4-FFF2-40B4-BE49-F238E27FC236}">
              <a16:creationId xmlns:a16="http://schemas.microsoft.com/office/drawing/2014/main" id="{E77FBBB2-321A-4E7D-A706-01871346BD5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96" name="Text Box 5">
          <a:extLst>
            <a:ext uri="{FF2B5EF4-FFF2-40B4-BE49-F238E27FC236}">
              <a16:creationId xmlns:a16="http://schemas.microsoft.com/office/drawing/2014/main" id="{804A64A8-B05E-4C32-AE36-53A9AE9D789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497" name="Text Box 5">
          <a:extLst>
            <a:ext uri="{FF2B5EF4-FFF2-40B4-BE49-F238E27FC236}">
              <a16:creationId xmlns:a16="http://schemas.microsoft.com/office/drawing/2014/main" id="{9CA1BF74-27DC-42A3-A253-967724E45B5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98" name="Text Box 5">
          <a:extLst>
            <a:ext uri="{FF2B5EF4-FFF2-40B4-BE49-F238E27FC236}">
              <a16:creationId xmlns:a16="http://schemas.microsoft.com/office/drawing/2014/main" id="{98033E56-66DD-4E0F-942A-B0B6C3F34E7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499" name="Text Box 5">
          <a:extLst>
            <a:ext uri="{FF2B5EF4-FFF2-40B4-BE49-F238E27FC236}">
              <a16:creationId xmlns:a16="http://schemas.microsoft.com/office/drawing/2014/main" id="{8B803C8C-A7EE-44B6-ABAB-212DB1CF4E2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500" name="Text Box 5">
          <a:extLst>
            <a:ext uri="{FF2B5EF4-FFF2-40B4-BE49-F238E27FC236}">
              <a16:creationId xmlns:a16="http://schemas.microsoft.com/office/drawing/2014/main" id="{FEEACB71-A007-41A3-A55A-D06FD869EAF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501" name="Text Box 5">
          <a:extLst>
            <a:ext uri="{FF2B5EF4-FFF2-40B4-BE49-F238E27FC236}">
              <a16:creationId xmlns:a16="http://schemas.microsoft.com/office/drawing/2014/main" id="{2868D978-A78A-4AC4-B59F-3D9DECCA014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502" name="Text Box 5">
          <a:extLst>
            <a:ext uri="{FF2B5EF4-FFF2-40B4-BE49-F238E27FC236}">
              <a16:creationId xmlns:a16="http://schemas.microsoft.com/office/drawing/2014/main" id="{629A3FE7-F36E-4057-A1C5-4189862A588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503" name="Text Box 5">
          <a:extLst>
            <a:ext uri="{FF2B5EF4-FFF2-40B4-BE49-F238E27FC236}">
              <a16:creationId xmlns:a16="http://schemas.microsoft.com/office/drawing/2014/main" id="{77844BA2-CCAC-40B0-BBE0-F588A09FBFE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504" name="Text Box 5">
          <a:extLst>
            <a:ext uri="{FF2B5EF4-FFF2-40B4-BE49-F238E27FC236}">
              <a16:creationId xmlns:a16="http://schemas.microsoft.com/office/drawing/2014/main" id="{925A9D22-FCD6-4F2A-8151-019673BD5C0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505" name="Text Box 5">
          <a:extLst>
            <a:ext uri="{FF2B5EF4-FFF2-40B4-BE49-F238E27FC236}">
              <a16:creationId xmlns:a16="http://schemas.microsoft.com/office/drawing/2014/main" id="{E78EBAD2-7FB3-4D9E-A21E-BDC7D9E9039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506" name="Text Box 5">
          <a:extLst>
            <a:ext uri="{FF2B5EF4-FFF2-40B4-BE49-F238E27FC236}">
              <a16:creationId xmlns:a16="http://schemas.microsoft.com/office/drawing/2014/main" id="{ADD5BA49-C392-405B-8664-33FF273C7AF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507" name="Text Box 5">
          <a:extLst>
            <a:ext uri="{FF2B5EF4-FFF2-40B4-BE49-F238E27FC236}">
              <a16:creationId xmlns:a16="http://schemas.microsoft.com/office/drawing/2014/main" id="{81E4A9A4-8100-4941-80C6-788C360C651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508" name="Text Box 5">
          <a:extLst>
            <a:ext uri="{FF2B5EF4-FFF2-40B4-BE49-F238E27FC236}">
              <a16:creationId xmlns:a16="http://schemas.microsoft.com/office/drawing/2014/main" id="{03E54071-FFF5-42FC-A6DC-B34998358B3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509" name="Text Box 5">
          <a:extLst>
            <a:ext uri="{FF2B5EF4-FFF2-40B4-BE49-F238E27FC236}">
              <a16:creationId xmlns:a16="http://schemas.microsoft.com/office/drawing/2014/main" id="{2A17C53E-1E82-480C-BE41-7EC492054236}"/>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510" name="Text Box 5">
          <a:extLst>
            <a:ext uri="{FF2B5EF4-FFF2-40B4-BE49-F238E27FC236}">
              <a16:creationId xmlns:a16="http://schemas.microsoft.com/office/drawing/2014/main" id="{776F63EF-4748-4E10-A86A-783550EBF8D6}"/>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511" name="Text Box 5">
          <a:extLst>
            <a:ext uri="{FF2B5EF4-FFF2-40B4-BE49-F238E27FC236}">
              <a16:creationId xmlns:a16="http://schemas.microsoft.com/office/drawing/2014/main" id="{EB2FF48E-BB46-4367-9F99-97269FF3E764}"/>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512" name="Text Box 5">
          <a:extLst>
            <a:ext uri="{FF2B5EF4-FFF2-40B4-BE49-F238E27FC236}">
              <a16:creationId xmlns:a16="http://schemas.microsoft.com/office/drawing/2014/main" id="{DA82ED88-CE3D-4293-B5A0-574CC906BF95}"/>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13" name="Text Box 5">
          <a:extLst>
            <a:ext uri="{FF2B5EF4-FFF2-40B4-BE49-F238E27FC236}">
              <a16:creationId xmlns:a16="http://schemas.microsoft.com/office/drawing/2014/main" id="{06F8DF43-4AB8-4CD4-8CD4-4CC74E7466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14" name="Text Box 5">
          <a:extLst>
            <a:ext uri="{FF2B5EF4-FFF2-40B4-BE49-F238E27FC236}">
              <a16:creationId xmlns:a16="http://schemas.microsoft.com/office/drawing/2014/main" id="{4B1A7574-CD96-41CD-8B7B-5A4E5375E2C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15" name="Text Box 5">
          <a:extLst>
            <a:ext uri="{FF2B5EF4-FFF2-40B4-BE49-F238E27FC236}">
              <a16:creationId xmlns:a16="http://schemas.microsoft.com/office/drawing/2014/main" id="{59E7C1FF-7D0B-48BE-AD88-34888AD5D83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16" name="Text Box 5">
          <a:extLst>
            <a:ext uri="{FF2B5EF4-FFF2-40B4-BE49-F238E27FC236}">
              <a16:creationId xmlns:a16="http://schemas.microsoft.com/office/drawing/2014/main" id="{2689442E-759F-4F18-BA60-1466104D0C4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17" name="Text Box 5">
          <a:extLst>
            <a:ext uri="{FF2B5EF4-FFF2-40B4-BE49-F238E27FC236}">
              <a16:creationId xmlns:a16="http://schemas.microsoft.com/office/drawing/2014/main" id="{A70F91A0-96EF-4A9B-AED7-7D95280B612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18" name="Text Box 5">
          <a:extLst>
            <a:ext uri="{FF2B5EF4-FFF2-40B4-BE49-F238E27FC236}">
              <a16:creationId xmlns:a16="http://schemas.microsoft.com/office/drawing/2014/main" id="{35F97A7B-1D36-48C3-BB61-077D99F390C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19" name="Text Box 5">
          <a:extLst>
            <a:ext uri="{FF2B5EF4-FFF2-40B4-BE49-F238E27FC236}">
              <a16:creationId xmlns:a16="http://schemas.microsoft.com/office/drawing/2014/main" id="{142DCCDD-C5C2-4167-9289-6E9A1C50F91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20" name="Text Box 5">
          <a:extLst>
            <a:ext uri="{FF2B5EF4-FFF2-40B4-BE49-F238E27FC236}">
              <a16:creationId xmlns:a16="http://schemas.microsoft.com/office/drawing/2014/main" id="{CB134AC8-9BDE-44B5-81EA-46A83B5B142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21" name="Text Box 5">
          <a:extLst>
            <a:ext uri="{FF2B5EF4-FFF2-40B4-BE49-F238E27FC236}">
              <a16:creationId xmlns:a16="http://schemas.microsoft.com/office/drawing/2014/main" id="{8F9FA3A7-BC33-48CC-B7A6-DCDFAB59377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22" name="Text Box 5">
          <a:extLst>
            <a:ext uri="{FF2B5EF4-FFF2-40B4-BE49-F238E27FC236}">
              <a16:creationId xmlns:a16="http://schemas.microsoft.com/office/drawing/2014/main" id="{8D55F8D8-72F5-4A3A-A40F-87BE75DFA7E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23" name="Text Box 5">
          <a:extLst>
            <a:ext uri="{FF2B5EF4-FFF2-40B4-BE49-F238E27FC236}">
              <a16:creationId xmlns:a16="http://schemas.microsoft.com/office/drawing/2014/main" id="{76BB0F5B-C577-4D32-B4BE-BD8FBB99E43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24" name="Text Box 5">
          <a:extLst>
            <a:ext uri="{FF2B5EF4-FFF2-40B4-BE49-F238E27FC236}">
              <a16:creationId xmlns:a16="http://schemas.microsoft.com/office/drawing/2014/main" id="{75E2456C-2D62-41C6-A10F-2FD53FF23B8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25" name="Text Box 5">
          <a:extLst>
            <a:ext uri="{FF2B5EF4-FFF2-40B4-BE49-F238E27FC236}">
              <a16:creationId xmlns:a16="http://schemas.microsoft.com/office/drawing/2014/main" id="{4E8CD624-5DA8-454D-97C8-146469E5CFE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26" name="Text Box 5">
          <a:extLst>
            <a:ext uri="{FF2B5EF4-FFF2-40B4-BE49-F238E27FC236}">
              <a16:creationId xmlns:a16="http://schemas.microsoft.com/office/drawing/2014/main" id="{4082C36E-7379-4153-BF7B-A16AE0989CD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27" name="Text Box 5">
          <a:extLst>
            <a:ext uri="{FF2B5EF4-FFF2-40B4-BE49-F238E27FC236}">
              <a16:creationId xmlns:a16="http://schemas.microsoft.com/office/drawing/2014/main" id="{235FF542-9096-4CEA-8EF3-B251A0212F7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28" name="Text Box 5">
          <a:extLst>
            <a:ext uri="{FF2B5EF4-FFF2-40B4-BE49-F238E27FC236}">
              <a16:creationId xmlns:a16="http://schemas.microsoft.com/office/drawing/2014/main" id="{81DAF09B-50FF-4B61-9D1E-01FD9A322CE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29" name="Text Box 5">
          <a:extLst>
            <a:ext uri="{FF2B5EF4-FFF2-40B4-BE49-F238E27FC236}">
              <a16:creationId xmlns:a16="http://schemas.microsoft.com/office/drawing/2014/main" id="{00025FA5-59E5-4813-A9E9-FE9DCE93BED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30" name="Text Box 5">
          <a:extLst>
            <a:ext uri="{FF2B5EF4-FFF2-40B4-BE49-F238E27FC236}">
              <a16:creationId xmlns:a16="http://schemas.microsoft.com/office/drawing/2014/main" id="{06936658-B426-4DD4-97BA-8E453C47CEB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31" name="Text Box 5">
          <a:extLst>
            <a:ext uri="{FF2B5EF4-FFF2-40B4-BE49-F238E27FC236}">
              <a16:creationId xmlns:a16="http://schemas.microsoft.com/office/drawing/2014/main" id="{96BAD61B-C420-4304-9ACD-C00B6260404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32" name="Text Box 5">
          <a:extLst>
            <a:ext uri="{FF2B5EF4-FFF2-40B4-BE49-F238E27FC236}">
              <a16:creationId xmlns:a16="http://schemas.microsoft.com/office/drawing/2014/main" id="{B1204A75-F59C-4587-9F05-2AB9B28F3ED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33" name="Text Box 5">
          <a:extLst>
            <a:ext uri="{FF2B5EF4-FFF2-40B4-BE49-F238E27FC236}">
              <a16:creationId xmlns:a16="http://schemas.microsoft.com/office/drawing/2014/main" id="{D414E95D-AC92-40BB-8EE3-9E885F574C8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34" name="Text Box 5">
          <a:extLst>
            <a:ext uri="{FF2B5EF4-FFF2-40B4-BE49-F238E27FC236}">
              <a16:creationId xmlns:a16="http://schemas.microsoft.com/office/drawing/2014/main" id="{9F7CFC28-8A9A-4EC2-8AE4-14DF80E48E2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35" name="Text Box 5">
          <a:extLst>
            <a:ext uri="{FF2B5EF4-FFF2-40B4-BE49-F238E27FC236}">
              <a16:creationId xmlns:a16="http://schemas.microsoft.com/office/drawing/2014/main" id="{8E01ECE4-CAD7-4136-813D-EE03C425FA1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36" name="Text Box 5">
          <a:extLst>
            <a:ext uri="{FF2B5EF4-FFF2-40B4-BE49-F238E27FC236}">
              <a16:creationId xmlns:a16="http://schemas.microsoft.com/office/drawing/2014/main" id="{4D414788-70F8-4F53-BEA8-465DA07AEF6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37" name="Text Box 5">
          <a:extLst>
            <a:ext uri="{FF2B5EF4-FFF2-40B4-BE49-F238E27FC236}">
              <a16:creationId xmlns:a16="http://schemas.microsoft.com/office/drawing/2014/main" id="{EFA3E99A-36EF-47CD-B8B0-8AF2969683D3}"/>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38" name="Text Box 5">
          <a:extLst>
            <a:ext uri="{FF2B5EF4-FFF2-40B4-BE49-F238E27FC236}">
              <a16:creationId xmlns:a16="http://schemas.microsoft.com/office/drawing/2014/main" id="{B8C01CA2-5BC8-4EC6-B298-89AB8186DC2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39" name="Text Box 5">
          <a:extLst>
            <a:ext uri="{FF2B5EF4-FFF2-40B4-BE49-F238E27FC236}">
              <a16:creationId xmlns:a16="http://schemas.microsoft.com/office/drawing/2014/main" id="{DD0C6BA0-3C4C-4C90-AF31-DA7D29F909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40" name="Text Box 5">
          <a:extLst>
            <a:ext uri="{FF2B5EF4-FFF2-40B4-BE49-F238E27FC236}">
              <a16:creationId xmlns:a16="http://schemas.microsoft.com/office/drawing/2014/main" id="{3F3FB36C-A32E-48ED-B7EA-38781B6ED77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41" name="Text Box 5">
          <a:extLst>
            <a:ext uri="{FF2B5EF4-FFF2-40B4-BE49-F238E27FC236}">
              <a16:creationId xmlns:a16="http://schemas.microsoft.com/office/drawing/2014/main" id="{0CCB7F01-FE6A-4EC5-BED0-046B6C85818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42" name="Text Box 5">
          <a:extLst>
            <a:ext uri="{FF2B5EF4-FFF2-40B4-BE49-F238E27FC236}">
              <a16:creationId xmlns:a16="http://schemas.microsoft.com/office/drawing/2014/main" id="{CD466F40-8808-4A1F-9E4D-95C6B65FBB0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43" name="Text Box 5">
          <a:extLst>
            <a:ext uri="{FF2B5EF4-FFF2-40B4-BE49-F238E27FC236}">
              <a16:creationId xmlns:a16="http://schemas.microsoft.com/office/drawing/2014/main" id="{CBAD304B-BB9B-45C1-BFC1-C1B097DA1C2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44" name="Text Box 5">
          <a:extLst>
            <a:ext uri="{FF2B5EF4-FFF2-40B4-BE49-F238E27FC236}">
              <a16:creationId xmlns:a16="http://schemas.microsoft.com/office/drawing/2014/main" id="{771D090D-3574-4F84-B897-97F9774413A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45" name="Text Box 5">
          <a:extLst>
            <a:ext uri="{FF2B5EF4-FFF2-40B4-BE49-F238E27FC236}">
              <a16:creationId xmlns:a16="http://schemas.microsoft.com/office/drawing/2014/main" id="{26C090E3-0747-4671-A074-A33CAA1826F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46" name="Text Box 5">
          <a:extLst>
            <a:ext uri="{FF2B5EF4-FFF2-40B4-BE49-F238E27FC236}">
              <a16:creationId xmlns:a16="http://schemas.microsoft.com/office/drawing/2014/main" id="{0AB4BD6F-A8A4-44E0-B159-9654351F02A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47" name="Text Box 5">
          <a:extLst>
            <a:ext uri="{FF2B5EF4-FFF2-40B4-BE49-F238E27FC236}">
              <a16:creationId xmlns:a16="http://schemas.microsoft.com/office/drawing/2014/main" id="{7DC3919E-A965-4A34-A2CD-B487EA270E9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48" name="Text Box 5">
          <a:extLst>
            <a:ext uri="{FF2B5EF4-FFF2-40B4-BE49-F238E27FC236}">
              <a16:creationId xmlns:a16="http://schemas.microsoft.com/office/drawing/2014/main" id="{0E817F83-929C-480D-BAE4-69A859DA2E5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49" name="Text Box 5">
          <a:extLst>
            <a:ext uri="{FF2B5EF4-FFF2-40B4-BE49-F238E27FC236}">
              <a16:creationId xmlns:a16="http://schemas.microsoft.com/office/drawing/2014/main" id="{775E7121-4608-4171-B6F9-615AF6A424A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50" name="Text Box 5">
          <a:extLst>
            <a:ext uri="{FF2B5EF4-FFF2-40B4-BE49-F238E27FC236}">
              <a16:creationId xmlns:a16="http://schemas.microsoft.com/office/drawing/2014/main" id="{B53C0E22-B8FC-43A1-8672-E1ADB211822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51" name="Text Box 5">
          <a:extLst>
            <a:ext uri="{FF2B5EF4-FFF2-40B4-BE49-F238E27FC236}">
              <a16:creationId xmlns:a16="http://schemas.microsoft.com/office/drawing/2014/main" id="{0F3BB1DA-6F67-4AFA-A39C-780530D7F25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52" name="Text Box 5">
          <a:extLst>
            <a:ext uri="{FF2B5EF4-FFF2-40B4-BE49-F238E27FC236}">
              <a16:creationId xmlns:a16="http://schemas.microsoft.com/office/drawing/2014/main" id="{C6971FE2-F298-4F06-A3AB-0C919626BF3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53" name="Text Box 5">
          <a:extLst>
            <a:ext uri="{FF2B5EF4-FFF2-40B4-BE49-F238E27FC236}">
              <a16:creationId xmlns:a16="http://schemas.microsoft.com/office/drawing/2014/main" id="{09B1C727-4FD7-412B-809C-E92BF7D041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54" name="Text Box 5">
          <a:extLst>
            <a:ext uri="{FF2B5EF4-FFF2-40B4-BE49-F238E27FC236}">
              <a16:creationId xmlns:a16="http://schemas.microsoft.com/office/drawing/2014/main" id="{26CEE80D-A9DA-48ED-B7F7-4F2503DCDF0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55" name="Text Box 5">
          <a:extLst>
            <a:ext uri="{FF2B5EF4-FFF2-40B4-BE49-F238E27FC236}">
              <a16:creationId xmlns:a16="http://schemas.microsoft.com/office/drawing/2014/main" id="{48F2BE08-270C-40A6-BF22-549E1A999BF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56" name="Text Box 5">
          <a:extLst>
            <a:ext uri="{FF2B5EF4-FFF2-40B4-BE49-F238E27FC236}">
              <a16:creationId xmlns:a16="http://schemas.microsoft.com/office/drawing/2014/main" id="{4D2E700E-4F8B-4A03-8E25-F239BD85F27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557" name="Text Box 5">
          <a:extLst>
            <a:ext uri="{FF2B5EF4-FFF2-40B4-BE49-F238E27FC236}">
              <a16:creationId xmlns:a16="http://schemas.microsoft.com/office/drawing/2014/main" id="{87D3E965-488C-4C14-ACD9-276974D5B427}"/>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558" name="Text Box 5">
          <a:extLst>
            <a:ext uri="{FF2B5EF4-FFF2-40B4-BE49-F238E27FC236}">
              <a16:creationId xmlns:a16="http://schemas.microsoft.com/office/drawing/2014/main" id="{F630ADFA-9FEB-4BC9-89C3-E7B4DB95A1D6}"/>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559" name="Text Box 5">
          <a:extLst>
            <a:ext uri="{FF2B5EF4-FFF2-40B4-BE49-F238E27FC236}">
              <a16:creationId xmlns:a16="http://schemas.microsoft.com/office/drawing/2014/main" id="{058E89BB-C47F-46B3-B377-C6D70731E1E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560" name="Text Box 5">
          <a:extLst>
            <a:ext uri="{FF2B5EF4-FFF2-40B4-BE49-F238E27FC236}">
              <a16:creationId xmlns:a16="http://schemas.microsoft.com/office/drawing/2014/main" id="{E4874F7B-E69F-4CA1-8F76-91B537F02FD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61" name="Text Box 5">
          <a:extLst>
            <a:ext uri="{FF2B5EF4-FFF2-40B4-BE49-F238E27FC236}">
              <a16:creationId xmlns:a16="http://schemas.microsoft.com/office/drawing/2014/main" id="{2715672F-174E-4B63-BF9A-D3FDB61FA1F0}"/>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62" name="Text Box 5">
          <a:extLst>
            <a:ext uri="{FF2B5EF4-FFF2-40B4-BE49-F238E27FC236}">
              <a16:creationId xmlns:a16="http://schemas.microsoft.com/office/drawing/2014/main" id="{44ECA8B5-599F-4254-A5F1-92B968A078E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63" name="Text Box 5">
          <a:extLst>
            <a:ext uri="{FF2B5EF4-FFF2-40B4-BE49-F238E27FC236}">
              <a16:creationId xmlns:a16="http://schemas.microsoft.com/office/drawing/2014/main" id="{5A2CF609-37F6-420F-BF0B-B2FCA56E396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64" name="Text Box 5">
          <a:extLst>
            <a:ext uri="{FF2B5EF4-FFF2-40B4-BE49-F238E27FC236}">
              <a16:creationId xmlns:a16="http://schemas.microsoft.com/office/drawing/2014/main" id="{3837EEDC-E24A-48F0-AD89-BC2FF488694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65" name="Text Box 5">
          <a:extLst>
            <a:ext uri="{FF2B5EF4-FFF2-40B4-BE49-F238E27FC236}">
              <a16:creationId xmlns:a16="http://schemas.microsoft.com/office/drawing/2014/main" id="{E1A84E82-4D60-4660-8420-D655AEF63C3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66" name="Text Box 5">
          <a:extLst>
            <a:ext uri="{FF2B5EF4-FFF2-40B4-BE49-F238E27FC236}">
              <a16:creationId xmlns:a16="http://schemas.microsoft.com/office/drawing/2014/main" id="{961D15DC-85B7-4773-94EE-5937110A7BB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67" name="Text Box 5">
          <a:extLst>
            <a:ext uri="{FF2B5EF4-FFF2-40B4-BE49-F238E27FC236}">
              <a16:creationId xmlns:a16="http://schemas.microsoft.com/office/drawing/2014/main" id="{7E93A9DF-D3B4-4836-A7CD-B8695C97628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68" name="Text Box 5">
          <a:extLst>
            <a:ext uri="{FF2B5EF4-FFF2-40B4-BE49-F238E27FC236}">
              <a16:creationId xmlns:a16="http://schemas.microsoft.com/office/drawing/2014/main" id="{2EC8B6A1-5698-4B59-A0AB-7A5571EF682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69" name="Text Box 5">
          <a:extLst>
            <a:ext uri="{FF2B5EF4-FFF2-40B4-BE49-F238E27FC236}">
              <a16:creationId xmlns:a16="http://schemas.microsoft.com/office/drawing/2014/main" id="{833C8FB0-1542-4D74-92A6-C51C4697CA5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70" name="Text Box 5">
          <a:extLst>
            <a:ext uri="{FF2B5EF4-FFF2-40B4-BE49-F238E27FC236}">
              <a16:creationId xmlns:a16="http://schemas.microsoft.com/office/drawing/2014/main" id="{E1A090FF-049A-44E9-AB58-78E7D247448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71" name="Text Box 5">
          <a:extLst>
            <a:ext uri="{FF2B5EF4-FFF2-40B4-BE49-F238E27FC236}">
              <a16:creationId xmlns:a16="http://schemas.microsoft.com/office/drawing/2014/main" id="{E5AC2A8E-A1F4-4CFB-8E91-C2FAAACC04B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72" name="Text Box 5">
          <a:extLst>
            <a:ext uri="{FF2B5EF4-FFF2-40B4-BE49-F238E27FC236}">
              <a16:creationId xmlns:a16="http://schemas.microsoft.com/office/drawing/2014/main" id="{CA38355F-32FD-4ED2-B02A-7AB6DDAA3D9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73" name="Text Box 5">
          <a:extLst>
            <a:ext uri="{FF2B5EF4-FFF2-40B4-BE49-F238E27FC236}">
              <a16:creationId xmlns:a16="http://schemas.microsoft.com/office/drawing/2014/main" id="{94631D31-DD03-4AA6-9AAE-E85952FA41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74" name="Text Box 5">
          <a:extLst>
            <a:ext uri="{FF2B5EF4-FFF2-40B4-BE49-F238E27FC236}">
              <a16:creationId xmlns:a16="http://schemas.microsoft.com/office/drawing/2014/main" id="{8D5C7B0D-3F09-43EE-AC1D-006145F537C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75" name="Text Box 5">
          <a:extLst>
            <a:ext uri="{FF2B5EF4-FFF2-40B4-BE49-F238E27FC236}">
              <a16:creationId xmlns:a16="http://schemas.microsoft.com/office/drawing/2014/main" id="{FC3BD39B-DD8F-4C13-8BF1-7D0EA6998C2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76" name="Text Box 5">
          <a:extLst>
            <a:ext uri="{FF2B5EF4-FFF2-40B4-BE49-F238E27FC236}">
              <a16:creationId xmlns:a16="http://schemas.microsoft.com/office/drawing/2014/main" id="{3FB3A9A1-50CA-4859-8C0A-5A6A7C77BEC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77" name="Text Box 5">
          <a:extLst>
            <a:ext uri="{FF2B5EF4-FFF2-40B4-BE49-F238E27FC236}">
              <a16:creationId xmlns:a16="http://schemas.microsoft.com/office/drawing/2014/main" id="{D7B2BCD9-1A80-467B-AF87-BCDE40539B4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78" name="Text Box 5">
          <a:extLst>
            <a:ext uri="{FF2B5EF4-FFF2-40B4-BE49-F238E27FC236}">
              <a16:creationId xmlns:a16="http://schemas.microsoft.com/office/drawing/2014/main" id="{984C5158-C64C-42E6-8102-A1A276DC42B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79" name="Text Box 5">
          <a:extLst>
            <a:ext uri="{FF2B5EF4-FFF2-40B4-BE49-F238E27FC236}">
              <a16:creationId xmlns:a16="http://schemas.microsoft.com/office/drawing/2014/main" id="{74962418-A946-4E66-B76F-E53E22490CD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80" name="Text Box 5">
          <a:extLst>
            <a:ext uri="{FF2B5EF4-FFF2-40B4-BE49-F238E27FC236}">
              <a16:creationId xmlns:a16="http://schemas.microsoft.com/office/drawing/2014/main" id="{076AE1FA-2BE7-4628-9DD7-18BCB535B9F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81" name="Text Box 5">
          <a:extLst>
            <a:ext uri="{FF2B5EF4-FFF2-40B4-BE49-F238E27FC236}">
              <a16:creationId xmlns:a16="http://schemas.microsoft.com/office/drawing/2014/main" id="{0FFB9713-1E11-4241-8434-981F6AEB741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82" name="Text Box 5">
          <a:extLst>
            <a:ext uri="{FF2B5EF4-FFF2-40B4-BE49-F238E27FC236}">
              <a16:creationId xmlns:a16="http://schemas.microsoft.com/office/drawing/2014/main" id="{00FEFD30-FA05-4663-931B-FCA6BD2DC9F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83" name="Text Box 5">
          <a:extLst>
            <a:ext uri="{FF2B5EF4-FFF2-40B4-BE49-F238E27FC236}">
              <a16:creationId xmlns:a16="http://schemas.microsoft.com/office/drawing/2014/main" id="{739640E6-8AC5-4117-B491-2B64C5E7E9CE}"/>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84" name="Text Box 5">
          <a:extLst>
            <a:ext uri="{FF2B5EF4-FFF2-40B4-BE49-F238E27FC236}">
              <a16:creationId xmlns:a16="http://schemas.microsoft.com/office/drawing/2014/main" id="{9B9E33E8-FD2F-4824-AF38-302FE4F60A7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85" name="Text Box 5">
          <a:extLst>
            <a:ext uri="{FF2B5EF4-FFF2-40B4-BE49-F238E27FC236}">
              <a16:creationId xmlns:a16="http://schemas.microsoft.com/office/drawing/2014/main" id="{6CECC1B8-12BF-438B-9FB0-4A5889E0569A}"/>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86" name="Text Box 5">
          <a:extLst>
            <a:ext uri="{FF2B5EF4-FFF2-40B4-BE49-F238E27FC236}">
              <a16:creationId xmlns:a16="http://schemas.microsoft.com/office/drawing/2014/main" id="{E08C87AD-2D57-46AA-81A2-1FC085E123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87" name="Text Box 5">
          <a:extLst>
            <a:ext uri="{FF2B5EF4-FFF2-40B4-BE49-F238E27FC236}">
              <a16:creationId xmlns:a16="http://schemas.microsoft.com/office/drawing/2014/main" id="{46F41266-ED6B-4698-96B7-5007A8EBAEE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88" name="Text Box 5">
          <a:extLst>
            <a:ext uri="{FF2B5EF4-FFF2-40B4-BE49-F238E27FC236}">
              <a16:creationId xmlns:a16="http://schemas.microsoft.com/office/drawing/2014/main" id="{0740BACE-FF99-40E4-929B-BD2E839B8E4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89" name="Text Box 5">
          <a:extLst>
            <a:ext uri="{FF2B5EF4-FFF2-40B4-BE49-F238E27FC236}">
              <a16:creationId xmlns:a16="http://schemas.microsoft.com/office/drawing/2014/main" id="{8048CCC4-86E4-45D3-A368-D65118C02A72}"/>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90" name="Text Box 5">
          <a:extLst>
            <a:ext uri="{FF2B5EF4-FFF2-40B4-BE49-F238E27FC236}">
              <a16:creationId xmlns:a16="http://schemas.microsoft.com/office/drawing/2014/main" id="{6DE88B4C-E1DA-423F-9B92-2E945336504B}"/>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91" name="Text Box 5">
          <a:extLst>
            <a:ext uri="{FF2B5EF4-FFF2-40B4-BE49-F238E27FC236}">
              <a16:creationId xmlns:a16="http://schemas.microsoft.com/office/drawing/2014/main" id="{D14C8693-514F-433C-B048-287049D07E91}"/>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92" name="Text Box 5">
          <a:extLst>
            <a:ext uri="{FF2B5EF4-FFF2-40B4-BE49-F238E27FC236}">
              <a16:creationId xmlns:a16="http://schemas.microsoft.com/office/drawing/2014/main" id="{DA6C81AF-4260-4BEB-BCC0-494A873B2A3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93" name="Text Box 5">
          <a:extLst>
            <a:ext uri="{FF2B5EF4-FFF2-40B4-BE49-F238E27FC236}">
              <a16:creationId xmlns:a16="http://schemas.microsoft.com/office/drawing/2014/main" id="{BAC6939B-24BA-43A0-A086-B99C99F5A49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94" name="Text Box 5">
          <a:extLst>
            <a:ext uri="{FF2B5EF4-FFF2-40B4-BE49-F238E27FC236}">
              <a16:creationId xmlns:a16="http://schemas.microsoft.com/office/drawing/2014/main" id="{DF1F7C34-5E1C-46D1-8A7A-5EC70557FA5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95" name="Text Box 5">
          <a:extLst>
            <a:ext uri="{FF2B5EF4-FFF2-40B4-BE49-F238E27FC236}">
              <a16:creationId xmlns:a16="http://schemas.microsoft.com/office/drawing/2014/main" id="{E887AD02-8EDA-434B-87AB-64A7E7C0DCF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96" name="Text Box 5">
          <a:extLst>
            <a:ext uri="{FF2B5EF4-FFF2-40B4-BE49-F238E27FC236}">
              <a16:creationId xmlns:a16="http://schemas.microsoft.com/office/drawing/2014/main" id="{4D2A15D3-863F-4B12-88BF-4195D221C3E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597" name="Text Box 5">
          <a:extLst>
            <a:ext uri="{FF2B5EF4-FFF2-40B4-BE49-F238E27FC236}">
              <a16:creationId xmlns:a16="http://schemas.microsoft.com/office/drawing/2014/main" id="{D2260F0E-4185-4DD4-A990-9378D905252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98" name="Text Box 5">
          <a:extLst>
            <a:ext uri="{FF2B5EF4-FFF2-40B4-BE49-F238E27FC236}">
              <a16:creationId xmlns:a16="http://schemas.microsoft.com/office/drawing/2014/main" id="{B8BD0C5B-7A94-426A-A665-73E9D808566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599" name="Text Box 5">
          <a:extLst>
            <a:ext uri="{FF2B5EF4-FFF2-40B4-BE49-F238E27FC236}">
              <a16:creationId xmlns:a16="http://schemas.microsoft.com/office/drawing/2014/main" id="{35C703DB-8E8A-4640-8A60-41D0C476C0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00" name="Text Box 5">
          <a:extLst>
            <a:ext uri="{FF2B5EF4-FFF2-40B4-BE49-F238E27FC236}">
              <a16:creationId xmlns:a16="http://schemas.microsoft.com/office/drawing/2014/main" id="{6ACEE113-D166-4C41-BE39-BEA94D35894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01" name="Text Box 5">
          <a:extLst>
            <a:ext uri="{FF2B5EF4-FFF2-40B4-BE49-F238E27FC236}">
              <a16:creationId xmlns:a16="http://schemas.microsoft.com/office/drawing/2014/main" id="{86FE456C-ED9C-49F4-81D7-61959002D92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02" name="Text Box 5">
          <a:extLst>
            <a:ext uri="{FF2B5EF4-FFF2-40B4-BE49-F238E27FC236}">
              <a16:creationId xmlns:a16="http://schemas.microsoft.com/office/drawing/2014/main" id="{6955451A-EC02-41B6-9B91-C5271D7E147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03" name="Text Box 5">
          <a:extLst>
            <a:ext uri="{FF2B5EF4-FFF2-40B4-BE49-F238E27FC236}">
              <a16:creationId xmlns:a16="http://schemas.microsoft.com/office/drawing/2014/main" id="{DBF234AE-3B75-4E9A-BE0B-0224AFAACF7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04" name="Text Box 5">
          <a:extLst>
            <a:ext uri="{FF2B5EF4-FFF2-40B4-BE49-F238E27FC236}">
              <a16:creationId xmlns:a16="http://schemas.microsoft.com/office/drawing/2014/main" id="{89D219FE-3D7B-419E-87B5-0F41214D0DC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605" name="Text Box 5">
          <a:extLst>
            <a:ext uri="{FF2B5EF4-FFF2-40B4-BE49-F238E27FC236}">
              <a16:creationId xmlns:a16="http://schemas.microsoft.com/office/drawing/2014/main" id="{E0B84354-340F-4FAE-AC6D-71F52427EC4D}"/>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606" name="Text Box 5">
          <a:extLst>
            <a:ext uri="{FF2B5EF4-FFF2-40B4-BE49-F238E27FC236}">
              <a16:creationId xmlns:a16="http://schemas.microsoft.com/office/drawing/2014/main" id="{81977B99-C28E-4CC7-9271-01BF482EA546}"/>
            </a:ext>
          </a:extLst>
        </xdr:cNvPr>
        <xdr:cNvSpPr txBox="1">
          <a:spLocks noChangeArrowheads="1"/>
        </xdr:cNvSpPr>
      </xdr:nvSpPr>
      <xdr:spPr bwMode="auto">
        <a:xfrm>
          <a:off x="2876550" y="42691050"/>
          <a:ext cx="86880" cy="198209"/>
        </a:xfrm>
        <a:prstGeom prst="rect">
          <a:avLst/>
        </a:prstGeom>
        <a:noFill/>
        <a:ln w="9525">
          <a:noFill/>
          <a:miter lim="800000"/>
          <a:headEnd/>
          <a:tailEnd/>
        </a:ln>
      </xdr:spPr>
    </xdr:sp>
    <xdr:clientData/>
  </xdr:oneCellAnchor>
  <xdr:oneCellAnchor>
    <xdr:from>
      <xdr:col>23</xdr:col>
      <xdr:colOff>66675</xdr:colOff>
      <xdr:row>206</xdr:row>
      <xdr:rowOff>0</xdr:rowOff>
    </xdr:from>
    <xdr:ext cx="86880" cy="198209"/>
    <xdr:sp macro="" textlink="">
      <xdr:nvSpPr>
        <xdr:cNvPr id="4607" name="Text Box 5">
          <a:extLst>
            <a:ext uri="{FF2B5EF4-FFF2-40B4-BE49-F238E27FC236}">
              <a16:creationId xmlns:a16="http://schemas.microsoft.com/office/drawing/2014/main" id="{F7D7813D-9C3A-47A0-9B86-9A5728C9AB8F}"/>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86880" cy="198209"/>
    <xdr:sp macro="" textlink="">
      <xdr:nvSpPr>
        <xdr:cNvPr id="4608" name="Text Box 5">
          <a:extLst>
            <a:ext uri="{FF2B5EF4-FFF2-40B4-BE49-F238E27FC236}">
              <a16:creationId xmlns:a16="http://schemas.microsoft.com/office/drawing/2014/main" id="{6DE6F9B4-1031-4573-AED0-EEC691A8D106}"/>
            </a:ext>
          </a:extLst>
        </xdr:cNvPr>
        <xdr:cNvSpPr txBox="1">
          <a:spLocks noChangeArrowheads="1"/>
        </xdr:cNvSpPr>
      </xdr:nvSpPr>
      <xdr:spPr bwMode="auto">
        <a:xfrm>
          <a:off x="2876550" y="42691050"/>
          <a:ext cx="86880"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09" name="Text Box 5">
          <a:extLst>
            <a:ext uri="{FF2B5EF4-FFF2-40B4-BE49-F238E27FC236}">
              <a16:creationId xmlns:a16="http://schemas.microsoft.com/office/drawing/2014/main" id="{2AD110AE-6254-4CC9-B8B9-B0D66D95380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10" name="Text Box 5">
          <a:extLst>
            <a:ext uri="{FF2B5EF4-FFF2-40B4-BE49-F238E27FC236}">
              <a16:creationId xmlns:a16="http://schemas.microsoft.com/office/drawing/2014/main" id="{191A3664-3C3E-4889-B0DD-54772B2EE9D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11" name="Text Box 5">
          <a:extLst>
            <a:ext uri="{FF2B5EF4-FFF2-40B4-BE49-F238E27FC236}">
              <a16:creationId xmlns:a16="http://schemas.microsoft.com/office/drawing/2014/main" id="{3E695688-4FD2-4F56-B31A-0E2F7F11C15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12" name="Text Box 5">
          <a:extLst>
            <a:ext uri="{FF2B5EF4-FFF2-40B4-BE49-F238E27FC236}">
              <a16:creationId xmlns:a16="http://schemas.microsoft.com/office/drawing/2014/main" id="{3E16AA6A-05D0-4344-BCC4-B0987AAD3BF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13" name="Text Box 5">
          <a:extLst>
            <a:ext uri="{FF2B5EF4-FFF2-40B4-BE49-F238E27FC236}">
              <a16:creationId xmlns:a16="http://schemas.microsoft.com/office/drawing/2014/main" id="{561A4082-2AA5-4A11-BABF-101A7F9C7E1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14" name="Text Box 5">
          <a:extLst>
            <a:ext uri="{FF2B5EF4-FFF2-40B4-BE49-F238E27FC236}">
              <a16:creationId xmlns:a16="http://schemas.microsoft.com/office/drawing/2014/main" id="{EE8A250C-5027-4527-B108-8092EB91B8A9}"/>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15" name="Text Box 5">
          <a:extLst>
            <a:ext uri="{FF2B5EF4-FFF2-40B4-BE49-F238E27FC236}">
              <a16:creationId xmlns:a16="http://schemas.microsoft.com/office/drawing/2014/main" id="{AA63A83D-E316-4C7F-BCEE-7491992DA386}"/>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16" name="Text Box 5">
          <a:extLst>
            <a:ext uri="{FF2B5EF4-FFF2-40B4-BE49-F238E27FC236}">
              <a16:creationId xmlns:a16="http://schemas.microsoft.com/office/drawing/2014/main" id="{75C352B4-1EE2-4F51-830D-945BDDA632F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17" name="Text Box 5">
          <a:extLst>
            <a:ext uri="{FF2B5EF4-FFF2-40B4-BE49-F238E27FC236}">
              <a16:creationId xmlns:a16="http://schemas.microsoft.com/office/drawing/2014/main" id="{E9539F4D-E7F1-4A99-B3D9-A4EDEE3AB86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18" name="Text Box 5">
          <a:extLst>
            <a:ext uri="{FF2B5EF4-FFF2-40B4-BE49-F238E27FC236}">
              <a16:creationId xmlns:a16="http://schemas.microsoft.com/office/drawing/2014/main" id="{7933AB92-2440-4048-9B67-F4D87894FE3D}"/>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19" name="Text Box 5">
          <a:extLst>
            <a:ext uri="{FF2B5EF4-FFF2-40B4-BE49-F238E27FC236}">
              <a16:creationId xmlns:a16="http://schemas.microsoft.com/office/drawing/2014/main" id="{B0B0567C-E73F-440C-8F82-33F1EED8F58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20" name="Text Box 5">
          <a:extLst>
            <a:ext uri="{FF2B5EF4-FFF2-40B4-BE49-F238E27FC236}">
              <a16:creationId xmlns:a16="http://schemas.microsoft.com/office/drawing/2014/main" id="{44E36999-773E-49B2-8C91-EFE2D890E679}"/>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21" name="Text Box 5">
          <a:extLst>
            <a:ext uri="{FF2B5EF4-FFF2-40B4-BE49-F238E27FC236}">
              <a16:creationId xmlns:a16="http://schemas.microsoft.com/office/drawing/2014/main" id="{80CDE673-F3F2-4CF3-B690-87FE76723B2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22" name="Text Box 5">
          <a:extLst>
            <a:ext uri="{FF2B5EF4-FFF2-40B4-BE49-F238E27FC236}">
              <a16:creationId xmlns:a16="http://schemas.microsoft.com/office/drawing/2014/main" id="{E2F107EF-1799-4A9E-9832-01F51329DB9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23" name="Text Box 5">
          <a:extLst>
            <a:ext uri="{FF2B5EF4-FFF2-40B4-BE49-F238E27FC236}">
              <a16:creationId xmlns:a16="http://schemas.microsoft.com/office/drawing/2014/main" id="{94E87DFC-C90D-4C63-9361-E22583EC9F0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24" name="Text Box 5">
          <a:extLst>
            <a:ext uri="{FF2B5EF4-FFF2-40B4-BE49-F238E27FC236}">
              <a16:creationId xmlns:a16="http://schemas.microsoft.com/office/drawing/2014/main" id="{479969F2-EE6E-490D-B6DC-FED9DF1FE85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25" name="Text Box 5">
          <a:extLst>
            <a:ext uri="{FF2B5EF4-FFF2-40B4-BE49-F238E27FC236}">
              <a16:creationId xmlns:a16="http://schemas.microsoft.com/office/drawing/2014/main" id="{01732EFF-8DDD-4E26-9B79-C20CEDB9A584}"/>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26" name="Text Box 5">
          <a:extLst>
            <a:ext uri="{FF2B5EF4-FFF2-40B4-BE49-F238E27FC236}">
              <a16:creationId xmlns:a16="http://schemas.microsoft.com/office/drawing/2014/main" id="{D8692FAA-EE77-4F23-8F0B-523BA1A7ECB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27" name="Text Box 5">
          <a:extLst>
            <a:ext uri="{FF2B5EF4-FFF2-40B4-BE49-F238E27FC236}">
              <a16:creationId xmlns:a16="http://schemas.microsoft.com/office/drawing/2014/main" id="{5B4A4B9E-21A6-470F-B6D2-452C0A70EAC5}"/>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28" name="Text Box 5">
          <a:extLst>
            <a:ext uri="{FF2B5EF4-FFF2-40B4-BE49-F238E27FC236}">
              <a16:creationId xmlns:a16="http://schemas.microsoft.com/office/drawing/2014/main" id="{8EF6BDA7-64D0-4CE1-8BC6-A1996C8D8E94}"/>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29" name="Text Box 5">
          <a:extLst>
            <a:ext uri="{FF2B5EF4-FFF2-40B4-BE49-F238E27FC236}">
              <a16:creationId xmlns:a16="http://schemas.microsoft.com/office/drawing/2014/main" id="{EAA08F46-71B1-40BE-8318-8AA34766EDC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30" name="Text Box 5">
          <a:extLst>
            <a:ext uri="{FF2B5EF4-FFF2-40B4-BE49-F238E27FC236}">
              <a16:creationId xmlns:a16="http://schemas.microsoft.com/office/drawing/2014/main" id="{166358FE-D174-430C-8B40-5383D856A428}"/>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31" name="Text Box 5">
          <a:extLst>
            <a:ext uri="{FF2B5EF4-FFF2-40B4-BE49-F238E27FC236}">
              <a16:creationId xmlns:a16="http://schemas.microsoft.com/office/drawing/2014/main" id="{93ECB7F9-1EA8-432D-84D3-515A274A27F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32" name="Text Box 5">
          <a:extLst>
            <a:ext uri="{FF2B5EF4-FFF2-40B4-BE49-F238E27FC236}">
              <a16:creationId xmlns:a16="http://schemas.microsoft.com/office/drawing/2014/main" id="{6677A1A5-985E-4ACA-A10F-E4B23D38F93A}"/>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33" name="Text Box 5">
          <a:extLst>
            <a:ext uri="{FF2B5EF4-FFF2-40B4-BE49-F238E27FC236}">
              <a16:creationId xmlns:a16="http://schemas.microsoft.com/office/drawing/2014/main" id="{7E83FA5D-CAAD-404F-8066-7E1DFA1D9701}"/>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34" name="Text Box 5">
          <a:extLst>
            <a:ext uri="{FF2B5EF4-FFF2-40B4-BE49-F238E27FC236}">
              <a16:creationId xmlns:a16="http://schemas.microsoft.com/office/drawing/2014/main" id="{AD7E578D-19FA-47EA-9501-60779764530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35" name="Text Box 5">
          <a:extLst>
            <a:ext uri="{FF2B5EF4-FFF2-40B4-BE49-F238E27FC236}">
              <a16:creationId xmlns:a16="http://schemas.microsoft.com/office/drawing/2014/main" id="{5253E31F-038A-45DA-A54C-188DA79221C3}"/>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36" name="Text Box 5">
          <a:extLst>
            <a:ext uri="{FF2B5EF4-FFF2-40B4-BE49-F238E27FC236}">
              <a16:creationId xmlns:a16="http://schemas.microsoft.com/office/drawing/2014/main" id="{B4608A8C-4E12-4086-94FE-7B467196C8C2}"/>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37" name="Text Box 5">
          <a:extLst>
            <a:ext uri="{FF2B5EF4-FFF2-40B4-BE49-F238E27FC236}">
              <a16:creationId xmlns:a16="http://schemas.microsoft.com/office/drawing/2014/main" id="{402C6EB2-E178-4A0A-B192-A310182B7AD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38" name="Text Box 5">
          <a:extLst>
            <a:ext uri="{FF2B5EF4-FFF2-40B4-BE49-F238E27FC236}">
              <a16:creationId xmlns:a16="http://schemas.microsoft.com/office/drawing/2014/main" id="{C7283E65-1D74-4E0A-A0DF-B6C50BEE601E}"/>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39" name="Text Box 5">
          <a:extLst>
            <a:ext uri="{FF2B5EF4-FFF2-40B4-BE49-F238E27FC236}">
              <a16:creationId xmlns:a16="http://schemas.microsoft.com/office/drawing/2014/main" id="{28C506CF-709B-4FAD-B211-61A3C723D490}"/>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40" name="Text Box 5">
          <a:extLst>
            <a:ext uri="{FF2B5EF4-FFF2-40B4-BE49-F238E27FC236}">
              <a16:creationId xmlns:a16="http://schemas.microsoft.com/office/drawing/2014/main" id="{832CD60B-BD28-4722-A56E-BBB7D53D2C8F}"/>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41" name="Text Box 5">
          <a:extLst>
            <a:ext uri="{FF2B5EF4-FFF2-40B4-BE49-F238E27FC236}">
              <a16:creationId xmlns:a16="http://schemas.microsoft.com/office/drawing/2014/main" id="{4A46C107-4EA4-4A22-A11E-EB23DED421A7}"/>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42" name="Text Box 5">
          <a:extLst>
            <a:ext uri="{FF2B5EF4-FFF2-40B4-BE49-F238E27FC236}">
              <a16:creationId xmlns:a16="http://schemas.microsoft.com/office/drawing/2014/main" id="{01916A15-FAEF-4960-A27D-808F2C85CC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43" name="Text Box 5">
          <a:extLst>
            <a:ext uri="{FF2B5EF4-FFF2-40B4-BE49-F238E27FC236}">
              <a16:creationId xmlns:a16="http://schemas.microsoft.com/office/drawing/2014/main" id="{945995AB-500E-4945-BE01-9B9A6623A718}"/>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44" name="Text Box 5">
          <a:extLst>
            <a:ext uri="{FF2B5EF4-FFF2-40B4-BE49-F238E27FC236}">
              <a16:creationId xmlns:a16="http://schemas.microsoft.com/office/drawing/2014/main" id="{A18D228B-CAD1-430A-8201-00C70993FE4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45" name="Text Box 5">
          <a:extLst>
            <a:ext uri="{FF2B5EF4-FFF2-40B4-BE49-F238E27FC236}">
              <a16:creationId xmlns:a16="http://schemas.microsoft.com/office/drawing/2014/main" id="{8C803B76-D10A-4978-99FD-AEF7F22CA1A6}"/>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46" name="Text Box 5">
          <a:extLst>
            <a:ext uri="{FF2B5EF4-FFF2-40B4-BE49-F238E27FC236}">
              <a16:creationId xmlns:a16="http://schemas.microsoft.com/office/drawing/2014/main" id="{2DA56EF0-F871-4395-805A-21D499F8C915}"/>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47" name="Text Box 5">
          <a:extLst>
            <a:ext uri="{FF2B5EF4-FFF2-40B4-BE49-F238E27FC236}">
              <a16:creationId xmlns:a16="http://schemas.microsoft.com/office/drawing/2014/main" id="{32FD88CC-6964-494C-933B-16A06B1FD20B}"/>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48" name="Text Box 5">
          <a:extLst>
            <a:ext uri="{FF2B5EF4-FFF2-40B4-BE49-F238E27FC236}">
              <a16:creationId xmlns:a16="http://schemas.microsoft.com/office/drawing/2014/main" id="{BB01D32E-B1E2-4927-BA43-30D4FD4A9F77}"/>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49" name="Text Box 5">
          <a:extLst>
            <a:ext uri="{FF2B5EF4-FFF2-40B4-BE49-F238E27FC236}">
              <a16:creationId xmlns:a16="http://schemas.microsoft.com/office/drawing/2014/main" id="{CCBD589A-CED7-4FF4-BCE5-82E0DFD37CEC}"/>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50" name="Text Box 5">
          <a:extLst>
            <a:ext uri="{FF2B5EF4-FFF2-40B4-BE49-F238E27FC236}">
              <a16:creationId xmlns:a16="http://schemas.microsoft.com/office/drawing/2014/main" id="{13AE2EB4-F195-4FA8-A55A-A574AAB2575F}"/>
            </a:ext>
          </a:extLst>
        </xdr:cNvPr>
        <xdr:cNvSpPr txBox="1">
          <a:spLocks noChangeArrowheads="1"/>
        </xdr:cNvSpPr>
      </xdr:nvSpPr>
      <xdr:spPr bwMode="auto">
        <a:xfrm>
          <a:off x="2876550" y="42691050"/>
          <a:ext cx="76200" cy="209550"/>
        </a:xfrm>
        <a:prstGeom prst="rect">
          <a:avLst/>
        </a:prstGeom>
        <a:noFill/>
        <a:ln w="9525">
          <a:noFill/>
          <a:miter lim="800000"/>
          <a:headEnd/>
          <a:tailEnd/>
        </a:ln>
      </xdr:spPr>
    </xdr:sp>
    <xdr:clientData/>
  </xdr:oneCellAnchor>
  <xdr:oneCellAnchor>
    <xdr:from>
      <xdr:col>23</xdr:col>
      <xdr:colOff>66675</xdr:colOff>
      <xdr:row>206</xdr:row>
      <xdr:rowOff>0</xdr:rowOff>
    </xdr:from>
    <xdr:ext cx="76200" cy="209550"/>
    <xdr:sp macro="" textlink="">
      <xdr:nvSpPr>
        <xdr:cNvPr id="4651" name="Text Box 5">
          <a:extLst>
            <a:ext uri="{FF2B5EF4-FFF2-40B4-BE49-F238E27FC236}">
              <a16:creationId xmlns:a16="http://schemas.microsoft.com/office/drawing/2014/main" id="{C3A8E9A3-56FD-4026-B53C-A16F8A98A0CD}"/>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66675</xdr:colOff>
      <xdr:row>206</xdr:row>
      <xdr:rowOff>0</xdr:rowOff>
    </xdr:from>
    <xdr:ext cx="76200" cy="209550"/>
    <xdr:sp macro="" textlink="">
      <xdr:nvSpPr>
        <xdr:cNvPr id="4652" name="Text Box 5">
          <a:extLst>
            <a:ext uri="{FF2B5EF4-FFF2-40B4-BE49-F238E27FC236}">
              <a16:creationId xmlns:a16="http://schemas.microsoft.com/office/drawing/2014/main" id="{57569C97-9500-492A-AE7E-156C9323B69C}"/>
            </a:ext>
          </a:extLst>
        </xdr:cNvPr>
        <xdr:cNvSpPr txBox="1">
          <a:spLocks noChangeArrowheads="1"/>
        </xdr:cNvSpPr>
      </xdr:nvSpPr>
      <xdr:spPr bwMode="auto">
        <a:xfrm>
          <a:off x="28765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653" name="Text Box 5">
          <a:extLst>
            <a:ext uri="{FF2B5EF4-FFF2-40B4-BE49-F238E27FC236}">
              <a16:creationId xmlns:a16="http://schemas.microsoft.com/office/drawing/2014/main" id="{A248DB99-5BD9-4815-96B2-EC14A9CCE6DC}"/>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654" name="Text Box 5">
          <a:extLst>
            <a:ext uri="{FF2B5EF4-FFF2-40B4-BE49-F238E27FC236}">
              <a16:creationId xmlns:a16="http://schemas.microsoft.com/office/drawing/2014/main" id="{A9881D49-738D-480C-8602-18FB6BB8015D}"/>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655" name="Text Box 5">
          <a:extLst>
            <a:ext uri="{FF2B5EF4-FFF2-40B4-BE49-F238E27FC236}">
              <a16:creationId xmlns:a16="http://schemas.microsoft.com/office/drawing/2014/main" id="{610F1779-7ED8-499F-BF33-A8F31D5C11BB}"/>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656" name="Text Box 5">
          <a:extLst>
            <a:ext uri="{FF2B5EF4-FFF2-40B4-BE49-F238E27FC236}">
              <a16:creationId xmlns:a16="http://schemas.microsoft.com/office/drawing/2014/main" id="{C6F734DA-506D-4C20-A746-611B8A221EEB}"/>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57" name="Text Box 5">
          <a:extLst>
            <a:ext uri="{FF2B5EF4-FFF2-40B4-BE49-F238E27FC236}">
              <a16:creationId xmlns:a16="http://schemas.microsoft.com/office/drawing/2014/main" id="{7EB38DC4-BC25-4883-B7B1-D80B98DB8CD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58" name="Text Box 5">
          <a:extLst>
            <a:ext uri="{FF2B5EF4-FFF2-40B4-BE49-F238E27FC236}">
              <a16:creationId xmlns:a16="http://schemas.microsoft.com/office/drawing/2014/main" id="{1357438F-F68E-45E0-9757-12EC7D8A16D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59" name="Text Box 5">
          <a:extLst>
            <a:ext uri="{FF2B5EF4-FFF2-40B4-BE49-F238E27FC236}">
              <a16:creationId xmlns:a16="http://schemas.microsoft.com/office/drawing/2014/main" id="{19578D20-1B04-4E01-9DF9-FD8B426CF6D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60" name="Text Box 5">
          <a:extLst>
            <a:ext uri="{FF2B5EF4-FFF2-40B4-BE49-F238E27FC236}">
              <a16:creationId xmlns:a16="http://schemas.microsoft.com/office/drawing/2014/main" id="{DEB76CE7-D401-49A3-B904-5348D38BA33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61" name="Text Box 5">
          <a:extLst>
            <a:ext uri="{FF2B5EF4-FFF2-40B4-BE49-F238E27FC236}">
              <a16:creationId xmlns:a16="http://schemas.microsoft.com/office/drawing/2014/main" id="{3CB2BF1D-9B95-4848-8285-9E7C9748EC8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62" name="Text Box 5">
          <a:extLst>
            <a:ext uri="{FF2B5EF4-FFF2-40B4-BE49-F238E27FC236}">
              <a16:creationId xmlns:a16="http://schemas.microsoft.com/office/drawing/2014/main" id="{63F3E47A-55D3-4A1C-B49D-C4BFC8EB33D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63" name="Text Box 5">
          <a:extLst>
            <a:ext uri="{FF2B5EF4-FFF2-40B4-BE49-F238E27FC236}">
              <a16:creationId xmlns:a16="http://schemas.microsoft.com/office/drawing/2014/main" id="{7DA3FE24-78BC-4B4B-AFDC-5ACEB9B6745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64" name="Text Box 5">
          <a:extLst>
            <a:ext uri="{FF2B5EF4-FFF2-40B4-BE49-F238E27FC236}">
              <a16:creationId xmlns:a16="http://schemas.microsoft.com/office/drawing/2014/main" id="{5C15A56C-FC13-4E50-B054-3446E868905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65" name="Text Box 5">
          <a:extLst>
            <a:ext uri="{FF2B5EF4-FFF2-40B4-BE49-F238E27FC236}">
              <a16:creationId xmlns:a16="http://schemas.microsoft.com/office/drawing/2014/main" id="{81412D7A-B3B2-4D89-AFF8-20A4507D0E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66" name="Text Box 5">
          <a:extLst>
            <a:ext uri="{FF2B5EF4-FFF2-40B4-BE49-F238E27FC236}">
              <a16:creationId xmlns:a16="http://schemas.microsoft.com/office/drawing/2014/main" id="{031C243B-5ACA-4774-9F3E-A54BE02075E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67" name="Text Box 5">
          <a:extLst>
            <a:ext uri="{FF2B5EF4-FFF2-40B4-BE49-F238E27FC236}">
              <a16:creationId xmlns:a16="http://schemas.microsoft.com/office/drawing/2014/main" id="{A4A5ACBF-9315-4F6B-A925-C1558C8CDB4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68" name="Text Box 5">
          <a:extLst>
            <a:ext uri="{FF2B5EF4-FFF2-40B4-BE49-F238E27FC236}">
              <a16:creationId xmlns:a16="http://schemas.microsoft.com/office/drawing/2014/main" id="{EE53F3E4-817C-4A5F-B3A2-68E0E8F8187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69" name="Text Box 5">
          <a:extLst>
            <a:ext uri="{FF2B5EF4-FFF2-40B4-BE49-F238E27FC236}">
              <a16:creationId xmlns:a16="http://schemas.microsoft.com/office/drawing/2014/main" id="{6A88EB70-8F30-4270-A7F3-B3BEA10BC75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70" name="Text Box 5">
          <a:extLst>
            <a:ext uri="{FF2B5EF4-FFF2-40B4-BE49-F238E27FC236}">
              <a16:creationId xmlns:a16="http://schemas.microsoft.com/office/drawing/2014/main" id="{4E499909-ED56-402C-BBFB-8A79C5E3590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71" name="Text Box 5">
          <a:extLst>
            <a:ext uri="{FF2B5EF4-FFF2-40B4-BE49-F238E27FC236}">
              <a16:creationId xmlns:a16="http://schemas.microsoft.com/office/drawing/2014/main" id="{38754309-3B32-4A0F-BD32-A1255812F9F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72" name="Text Box 5">
          <a:extLst>
            <a:ext uri="{FF2B5EF4-FFF2-40B4-BE49-F238E27FC236}">
              <a16:creationId xmlns:a16="http://schemas.microsoft.com/office/drawing/2014/main" id="{1FEB5BFC-1880-40F1-B66B-F8DE183C8CC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73" name="Text Box 5">
          <a:extLst>
            <a:ext uri="{FF2B5EF4-FFF2-40B4-BE49-F238E27FC236}">
              <a16:creationId xmlns:a16="http://schemas.microsoft.com/office/drawing/2014/main" id="{F57296C9-3446-41E2-A1DF-D94539D5C0F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74" name="Text Box 5">
          <a:extLst>
            <a:ext uri="{FF2B5EF4-FFF2-40B4-BE49-F238E27FC236}">
              <a16:creationId xmlns:a16="http://schemas.microsoft.com/office/drawing/2014/main" id="{41CAB7B3-D2A7-4E3D-857A-9A20C418C5E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75" name="Text Box 5">
          <a:extLst>
            <a:ext uri="{FF2B5EF4-FFF2-40B4-BE49-F238E27FC236}">
              <a16:creationId xmlns:a16="http://schemas.microsoft.com/office/drawing/2014/main" id="{AFC6A047-6686-4E72-805D-8CA2AEACC41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76" name="Text Box 5">
          <a:extLst>
            <a:ext uri="{FF2B5EF4-FFF2-40B4-BE49-F238E27FC236}">
              <a16:creationId xmlns:a16="http://schemas.microsoft.com/office/drawing/2014/main" id="{7262CBCC-0879-4C8F-8207-D738B2548F3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77" name="Text Box 5">
          <a:extLst>
            <a:ext uri="{FF2B5EF4-FFF2-40B4-BE49-F238E27FC236}">
              <a16:creationId xmlns:a16="http://schemas.microsoft.com/office/drawing/2014/main" id="{378B09E4-3D83-4DA7-8772-984CFE7090C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78" name="Text Box 5">
          <a:extLst>
            <a:ext uri="{FF2B5EF4-FFF2-40B4-BE49-F238E27FC236}">
              <a16:creationId xmlns:a16="http://schemas.microsoft.com/office/drawing/2014/main" id="{330307C7-5D7D-4F8F-8412-48DF503BB36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79" name="Text Box 5">
          <a:extLst>
            <a:ext uri="{FF2B5EF4-FFF2-40B4-BE49-F238E27FC236}">
              <a16:creationId xmlns:a16="http://schemas.microsoft.com/office/drawing/2014/main" id="{5E7CB5B3-FBC1-4415-8FFD-35336A78E07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80" name="Text Box 5">
          <a:extLst>
            <a:ext uri="{FF2B5EF4-FFF2-40B4-BE49-F238E27FC236}">
              <a16:creationId xmlns:a16="http://schemas.microsoft.com/office/drawing/2014/main" id="{E3BF4A60-C3F8-40E7-A6A6-CFEE40ACF37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81" name="Text Box 5">
          <a:extLst>
            <a:ext uri="{FF2B5EF4-FFF2-40B4-BE49-F238E27FC236}">
              <a16:creationId xmlns:a16="http://schemas.microsoft.com/office/drawing/2014/main" id="{E7024CFE-F570-45D4-93CA-6950335DD70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82" name="Text Box 5">
          <a:extLst>
            <a:ext uri="{FF2B5EF4-FFF2-40B4-BE49-F238E27FC236}">
              <a16:creationId xmlns:a16="http://schemas.microsoft.com/office/drawing/2014/main" id="{607AB8C8-8945-466F-B67D-9299A6884F3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83" name="Text Box 5">
          <a:extLst>
            <a:ext uri="{FF2B5EF4-FFF2-40B4-BE49-F238E27FC236}">
              <a16:creationId xmlns:a16="http://schemas.microsoft.com/office/drawing/2014/main" id="{3AB4F268-115E-4511-B322-81D4115B729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84" name="Text Box 5">
          <a:extLst>
            <a:ext uri="{FF2B5EF4-FFF2-40B4-BE49-F238E27FC236}">
              <a16:creationId xmlns:a16="http://schemas.microsoft.com/office/drawing/2014/main" id="{1341AEF2-59CA-4ED0-87D9-8A81C9BB96B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85" name="Text Box 5">
          <a:extLst>
            <a:ext uri="{FF2B5EF4-FFF2-40B4-BE49-F238E27FC236}">
              <a16:creationId xmlns:a16="http://schemas.microsoft.com/office/drawing/2014/main" id="{FDFDB569-17A5-452A-8A77-2696C5B517A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86" name="Text Box 5">
          <a:extLst>
            <a:ext uri="{FF2B5EF4-FFF2-40B4-BE49-F238E27FC236}">
              <a16:creationId xmlns:a16="http://schemas.microsoft.com/office/drawing/2014/main" id="{A0A0DB7A-B9E6-4DD1-9B27-86425AA0B75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87" name="Text Box 5">
          <a:extLst>
            <a:ext uri="{FF2B5EF4-FFF2-40B4-BE49-F238E27FC236}">
              <a16:creationId xmlns:a16="http://schemas.microsoft.com/office/drawing/2014/main" id="{29A28491-7EE1-403B-8DEE-60FFDFEE32E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88" name="Text Box 5">
          <a:extLst>
            <a:ext uri="{FF2B5EF4-FFF2-40B4-BE49-F238E27FC236}">
              <a16:creationId xmlns:a16="http://schemas.microsoft.com/office/drawing/2014/main" id="{97134F9F-7E16-4BB2-B94B-A3E44C63BF3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89" name="Text Box 5">
          <a:extLst>
            <a:ext uri="{FF2B5EF4-FFF2-40B4-BE49-F238E27FC236}">
              <a16:creationId xmlns:a16="http://schemas.microsoft.com/office/drawing/2014/main" id="{8C8E0A58-0BC6-41F1-B75A-639DE4DCE97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90" name="Text Box 5">
          <a:extLst>
            <a:ext uri="{FF2B5EF4-FFF2-40B4-BE49-F238E27FC236}">
              <a16:creationId xmlns:a16="http://schemas.microsoft.com/office/drawing/2014/main" id="{98327590-F4E4-483B-A783-55E2C870ACB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91" name="Text Box 5">
          <a:extLst>
            <a:ext uri="{FF2B5EF4-FFF2-40B4-BE49-F238E27FC236}">
              <a16:creationId xmlns:a16="http://schemas.microsoft.com/office/drawing/2014/main" id="{9DFA6543-8ABF-452E-A1ED-B3CF01C61CE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92" name="Text Box 5">
          <a:extLst>
            <a:ext uri="{FF2B5EF4-FFF2-40B4-BE49-F238E27FC236}">
              <a16:creationId xmlns:a16="http://schemas.microsoft.com/office/drawing/2014/main" id="{DEA394AE-23E1-4764-89E9-68AF1A50558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93" name="Text Box 5">
          <a:extLst>
            <a:ext uri="{FF2B5EF4-FFF2-40B4-BE49-F238E27FC236}">
              <a16:creationId xmlns:a16="http://schemas.microsoft.com/office/drawing/2014/main" id="{B5123C4F-828F-4BED-8D41-24708E4A2857}"/>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94" name="Text Box 5">
          <a:extLst>
            <a:ext uri="{FF2B5EF4-FFF2-40B4-BE49-F238E27FC236}">
              <a16:creationId xmlns:a16="http://schemas.microsoft.com/office/drawing/2014/main" id="{9476790C-B782-4801-ACCF-68505765C1DA}"/>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95" name="Text Box 5">
          <a:extLst>
            <a:ext uri="{FF2B5EF4-FFF2-40B4-BE49-F238E27FC236}">
              <a16:creationId xmlns:a16="http://schemas.microsoft.com/office/drawing/2014/main" id="{B4A7C896-1FB1-4FC9-A652-E69CB85EEA8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96" name="Text Box 5">
          <a:extLst>
            <a:ext uri="{FF2B5EF4-FFF2-40B4-BE49-F238E27FC236}">
              <a16:creationId xmlns:a16="http://schemas.microsoft.com/office/drawing/2014/main" id="{4973954D-9D86-4470-87A8-622F475555E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697" name="Text Box 5">
          <a:extLst>
            <a:ext uri="{FF2B5EF4-FFF2-40B4-BE49-F238E27FC236}">
              <a16:creationId xmlns:a16="http://schemas.microsoft.com/office/drawing/2014/main" id="{4EC263F4-9C47-4C22-BD9E-CD72EBE1A56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98" name="Text Box 5">
          <a:extLst>
            <a:ext uri="{FF2B5EF4-FFF2-40B4-BE49-F238E27FC236}">
              <a16:creationId xmlns:a16="http://schemas.microsoft.com/office/drawing/2014/main" id="{61953A69-99AC-455C-B926-4D8146734040}"/>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699" name="Text Box 5">
          <a:extLst>
            <a:ext uri="{FF2B5EF4-FFF2-40B4-BE49-F238E27FC236}">
              <a16:creationId xmlns:a16="http://schemas.microsoft.com/office/drawing/2014/main" id="{4D7CE5FE-56DD-46B4-A6E0-6C7EFEAAD1F5}"/>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00" name="Text Box 5">
          <a:extLst>
            <a:ext uri="{FF2B5EF4-FFF2-40B4-BE49-F238E27FC236}">
              <a16:creationId xmlns:a16="http://schemas.microsoft.com/office/drawing/2014/main" id="{24D4A215-E12B-47ED-ADBE-1E8529FDC53A}"/>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701" name="Text Box 5">
          <a:extLst>
            <a:ext uri="{FF2B5EF4-FFF2-40B4-BE49-F238E27FC236}">
              <a16:creationId xmlns:a16="http://schemas.microsoft.com/office/drawing/2014/main" id="{F872C218-54F1-483C-A12F-16B973905168}"/>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702" name="Text Box 5">
          <a:extLst>
            <a:ext uri="{FF2B5EF4-FFF2-40B4-BE49-F238E27FC236}">
              <a16:creationId xmlns:a16="http://schemas.microsoft.com/office/drawing/2014/main" id="{02A8A03D-534E-41F3-9A95-47E81F5750DB}"/>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703" name="Text Box 5">
          <a:extLst>
            <a:ext uri="{FF2B5EF4-FFF2-40B4-BE49-F238E27FC236}">
              <a16:creationId xmlns:a16="http://schemas.microsoft.com/office/drawing/2014/main" id="{F53FD1D4-C3E4-4979-9123-FBB15754A642}"/>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704" name="Text Box 5">
          <a:extLst>
            <a:ext uri="{FF2B5EF4-FFF2-40B4-BE49-F238E27FC236}">
              <a16:creationId xmlns:a16="http://schemas.microsoft.com/office/drawing/2014/main" id="{797578A7-32FD-4F9D-B9CF-A4B19CF6374A}"/>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05" name="Text Box 5">
          <a:extLst>
            <a:ext uri="{FF2B5EF4-FFF2-40B4-BE49-F238E27FC236}">
              <a16:creationId xmlns:a16="http://schemas.microsoft.com/office/drawing/2014/main" id="{1C6FCE21-D694-4645-A2C2-F7A8ADF82A3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06" name="Text Box 5">
          <a:extLst>
            <a:ext uri="{FF2B5EF4-FFF2-40B4-BE49-F238E27FC236}">
              <a16:creationId xmlns:a16="http://schemas.microsoft.com/office/drawing/2014/main" id="{6ED7668D-E498-4D87-BAE0-F7A406C8A06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07" name="Text Box 5">
          <a:extLst>
            <a:ext uri="{FF2B5EF4-FFF2-40B4-BE49-F238E27FC236}">
              <a16:creationId xmlns:a16="http://schemas.microsoft.com/office/drawing/2014/main" id="{39A3B471-DB9C-488D-AB4B-2DB26273E6C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08" name="Text Box 5">
          <a:extLst>
            <a:ext uri="{FF2B5EF4-FFF2-40B4-BE49-F238E27FC236}">
              <a16:creationId xmlns:a16="http://schemas.microsoft.com/office/drawing/2014/main" id="{868D7E87-AB34-4381-A5A6-641C3DB5997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09" name="Text Box 5">
          <a:extLst>
            <a:ext uri="{FF2B5EF4-FFF2-40B4-BE49-F238E27FC236}">
              <a16:creationId xmlns:a16="http://schemas.microsoft.com/office/drawing/2014/main" id="{25D3DF44-72CC-4F6E-BC8C-64FCFB22993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10" name="Text Box 5">
          <a:extLst>
            <a:ext uri="{FF2B5EF4-FFF2-40B4-BE49-F238E27FC236}">
              <a16:creationId xmlns:a16="http://schemas.microsoft.com/office/drawing/2014/main" id="{14CC3E3F-0949-4773-B528-DBD8ABA8C858}"/>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11" name="Text Box 5">
          <a:extLst>
            <a:ext uri="{FF2B5EF4-FFF2-40B4-BE49-F238E27FC236}">
              <a16:creationId xmlns:a16="http://schemas.microsoft.com/office/drawing/2014/main" id="{13F2D6AC-0432-4255-9EFC-FE88A7369F6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12" name="Text Box 5">
          <a:extLst>
            <a:ext uri="{FF2B5EF4-FFF2-40B4-BE49-F238E27FC236}">
              <a16:creationId xmlns:a16="http://schemas.microsoft.com/office/drawing/2014/main" id="{C2E458C7-DDF3-4C7E-B62A-21105076CEC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13" name="Text Box 5">
          <a:extLst>
            <a:ext uri="{FF2B5EF4-FFF2-40B4-BE49-F238E27FC236}">
              <a16:creationId xmlns:a16="http://schemas.microsoft.com/office/drawing/2014/main" id="{469FF35A-D5C6-4EF4-8059-2BAC4009415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14" name="Text Box 5">
          <a:extLst>
            <a:ext uri="{FF2B5EF4-FFF2-40B4-BE49-F238E27FC236}">
              <a16:creationId xmlns:a16="http://schemas.microsoft.com/office/drawing/2014/main" id="{ABFAA7E4-213B-4987-AD9E-D0EBE9B45CC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15" name="Text Box 5">
          <a:extLst>
            <a:ext uri="{FF2B5EF4-FFF2-40B4-BE49-F238E27FC236}">
              <a16:creationId xmlns:a16="http://schemas.microsoft.com/office/drawing/2014/main" id="{EE0ADF68-FC13-41D6-9B88-51923A5DE49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16" name="Text Box 5">
          <a:extLst>
            <a:ext uri="{FF2B5EF4-FFF2-40B4-BE49-F238E27FC236}">
              <a16:creationId xmlns:a16="http://schemas.microsoft.com/office/drawing/2014/main" id="{A0A07506-FF81-4B17-8120-8AB5CF88B16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17" name="Text Box 5">
          <a:extLst>
            <a:ext uri="{FF2B5EF4-FFF2-40B4-BE49-F238E27FC236}">
              <a16:creationId xmlns:a16="http://schemas.microsoft.com/office/drawing/2014/main" id="{AC977297-5447-4FFA-9EC9-21BA7549416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18" name="Text Box 5">
          <a:extLst>
            <a:ext uri="{FF2B5EF4-FFF2-40B4-BE49-F238E27FC236}">
              <a16:creationId xmlns:a16="http://schemas.microsoft.com/office/drawing/2014/main" id="{71AFB67C-49EB-4F97-855D-1CF79AF5A4C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19" name="Text Box 5">
          <a:extLst>
            <a:ext uri="{FF2B5EF4-FFF2-40B4-BE49-F238E27FC236}">
              <a16:creationId xmlns:a16="http://schemas.microsoft.com/office/drawing/2014/main" id="{A487FC3A-1CC8-4EAD-A53C-27EEC90F0BA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20" name="Text Box 5">
          <a:extLst>
            <a:ext uri="{FF2B5EF4-FFF2-40B4-BE49-F238E27FC236}">
              <a16:creationId xmlns:a16="http://schemas.microsoft.com/office/drawing/2014/main" id="{065BD5E0-DF9B-4E3D-AD84-191B790D0CD4}"/>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21" name="Text Box 5">
          <a:extLst>
            <a:ext uri="{FF2B5EF4-FFF2-40B4-BE49-F238E27FC236}">
              <a16:creationId xmlns:a16="http://schemas.microsoft.com/office/drawing/2014/main" id="{C7534ED7-3CFB-4B48-94D0-B97413DAAA5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22" name="Text Box 5">
          <a:extLst>
            <a:ext uri="{FF2B5EF4-FFF2-40B4-BE49-F238E27FC236}">
              <a16:creationId xmlns:a16="http://schemas.microsoft.com/office/drawing/2014/main" id="{4D92C62F-5916-4787-B66B-78671AC13FD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23" name="Text Box 5">
          <a:extLst>
            <a:ext uri="{FF2B5EF4-FFF2-40B4-BE49-F238E27FC236}">
              <a16:creationId xmlns:a16="http://schemas.microsoft.com/office/drawing/2014/main" id="{227FFCAC-02F1-4707-950D-A5F69C7DF13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24" name="Text Box 5">
          <a:extLst>
            <a:ext uri="{FF2B5EF4-FFF2-40B4-BE49-F238E27FC236}">
              <a16:creationId xmlns:a16="http://schemas.microsoft.com/office/drawing/2014/main" id="{CA852E5A-9FFD-4CC4-96C0-FE2FD13F835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25" name="Text Box 5">
          <a:extLst>
            <a:ext uri="{FF2B5EF4-FFF2-40B4-BE49-F238E27FC236}">
              <a16:creationId xmlns:a16="http://schemas.microsoft.com/office/drawing/2014/main" id="{8ECEC076-FC4D-4F95-AA79-F8989707C65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26" name="Text Box 5">
          <a:extLst>
            <a:ext uri="{FF2B5EF4-FFF2-40B4-BE49-F238E27FC236}">
              <a16:creationId xmlns:a16="http://schemas.microsoft.com/office/drawing/2014/main" id="{ED74B98F-BC09-47C2-8FD7-3E181C4741E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27" name="Text Box 5">
          <a:extLst>
            <a:ext uri="{FF2B5EF4-FFF2-40B4-BE49-F238E27FC236}">
              <a16:creationId xmlns:a16="http://schemas.microsoft.com/office/drawing/2014/main" id="{DCB0C232-9A07-4F0F-9DF3-5D45A914B90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28" name="Text Box 5">
          <a:extLst>
            <a:ext uri="{FF2B5EF4-FFF2-40B4-BE49-F238E27FC236}">
              <a16:creationId xmlns:a16="http://schemas.microsoft.com/office/drawing/2014/main" id="{751B2D59-44F8-4CAD-8251-6F25DEA7067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29" name="Text Box 5">
          <a:extLst>
            <a:ext uri="{FF2B5EF4-FFF2-40B4-BE49-F238E27FC236}">
              <a16:creationId xmlns:a16="http://schemas.microsoft.com/office/drawing/2014/main" id="{1C5B1186-56B9-48E4-9E75-028EDC2343C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30" name="Text Box 5">
          <a:extLst>
            <a:ext uri="{FF2B5EF4-FFF2-40B4-BE49-F238E27FC236}">
              <a16:creationId xmlns:a16="http://schemas.microsoft.com/office/drawing/2014/main" id="{6CB42A90-8A90-43D8-8708-AB9F871ECDB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31" name="Text Box 5">
          <a:extLst>
            <a:ext uri="{FF2B5EF4-FFF2-40B4-BE49-F238E27FC236}">
              <a16:creationId xmlns:a16="http://schemas.microsoft.com/office/drawing/2014/main" id="{45AE5B8D-1ED8-4D7F-9FB7-C2DDAEAEC32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32" name="Text Box 5">
          <a:extLst>
            <a:ext uri="{FF2B5EF4-FFF2-40B4-BE49-F238E27FC236}">
              <a16:creationId xmlns:a16="http://schemas.microsoft.com/office/drawing/2014/main" id="{EEC551EE-8A02-4954-B742-8F085081950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33" name="Text Box 5">
          <a:extLst>
            <a:ext uri="{FF2B5EF4-FFF2-40B4-BE49-F238E27FC236}">
              <a16:creationId xmlns:a16="http://schemas.microsoft.com/office/drawing/2014/main" id="{C3D5D80B-AAE0-427A-B1A7-671F863830EC}"/>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34" name="Text Box 5">
          <a:extLst>
            <a:ext uri="{FF2B5EF4-FFF2-40B4-BE49-F238E27FC236}">
              <a16:creationId xmlns:a16="http://schemas.microsoft.com/office/drawing/2014/main" id="{8BC81144-CCAA-4C14-8EA1-58042741AA0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35" name="Text Box 5">
          <a:extLst>
            <a:ext uri="{FF2B5EF4-FFF2-40B4-BE49-F238E27FC236}">
              <a16:creationId xmlns:a16="http://schemas.microsoft.com/office/drawing/2014/main" id="{C2BCA89D-7FE3-4D17-B0C9-4A4A5C1C026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36" name="Text Box 5">
          <a:extLst>
            <a:ext uri="{FF2B5EF4-FFF2-40B4-BE49-F238E27FC236}">
              <a16:creationId xmlns:a16="http://schemas.microsoft.com/office/drawing/2014/main" id="{FCBE54D4-A81A-40DE-A3D1-73DC9A90648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37" name="Text Box 5">
          <a:extLst>
            <a:ext uri="{FF2B5EF4-FFF2-40B4-BE49-F238E27FC236}">
              <a16:creationId xmlns:a16="http://schemas.microsoft.com/office/drawing/2014/main" id="{159B2891-B65E-443E-8EE3-94546CBA394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38" name="Text Box 5">
          <a:extLst>
            <a:ext uri="{FF2B5EF4-FFF2-40B4-BE49-F238E27FC236}">
              <a16:creationId xmlns:a16="http://schemas.microsoft.com/office/drawing/2014/main" id="{39D762D4-1B17-40D5-A950-CACA9A4A039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39" name="Text Box 5">
          <a:extLst>
            <a:ext uri="{FF2B5EF4-FFF2-40B4-BE49-F238E27FC236}">
              <a16:creationId xmlns:a16="http://schemas.microsoft.com/office/drawing/2014/main" id="{F1DF26FF-BF53-4DE3-91D0-DECDE17EC72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40" name="Text Box 5">
          <a:extLst>
            <a:ext uri="{FF2B5EF4-FFF2-40B4-BE49-F238E27FC236}">
              <a16:creationId xmlns:a16="http://schemas.microsoft.com/office/drawing/2014/main" id="{B425AC2A-2DDA-4357-8991-9419106A619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41" name="Text Box 5">
          <a:extLst>
            <a:ext uri="{FF2B5EF4-FFF2-40B4-BE49-F238E27FC236}">
              <a16:creationId xmlns:a16="http://schemas.microsoft.com/office/drawing/2014/main" id="{FB732193-6ECA-4E1B-8449-371E94DD0A06}"/>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42" name="Text Box 5">
          <a:extLst>
            <a:ext uri="{FF2B5EF4-FFF2-40B4-BE49-F238E27FC236}">
              <a16:creationId xmlns:a16="http://schemas.microsoft.com/office/drawing/2014/main" id="{3C5E4499-6406-4178-B938-0863C0243AB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43" name="Text Box 5">
          <a:extLst>
            <a:ext uri="{FF2B5EF4-FFF2-40B4-BE49-F238E27FC236}">
              <a16:creationId xmlns:a16="http://schemas.microsoft.com/office/drawing/2014/main" id="{A31F6602-A305-4AC9-A8FF-71EBF66261F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44" name="Text Box 5">
          <a:extLst>
            <a:ext uri="{FF2B5EF4-FFF2-40B4-BE49-F238E27FC236}">
              <a16:creationId xmlns:a16="http://schemas.microsoft.com/office/drawing/2014/main" id="{AAEF4D0C-AD39-41EF-97E0-0746CE8970DD}"/>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45" name="Text Box 5">
          <a:extLst>
            <a:ext uri="{FF2B5EF4-FFF2-40B4-BE49-F238E27FC236}">
              <a16:creationId xmlns:a16="http://schemas.microsoft.com/office/drawing/2014/main" id="{CEB3361C-FF93-4DDC-A074-8E7B9DAC1259}"/>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46" name="Text Box 5">
          <a:extLst>
            <a:ext uri="{FF2B5EF4-FFF2-40B4-BE49-F238E27FC236}">
              <a16:creationId xmlns:a16="http://schemas.microsoft.com/office/drawing/2014/main" id="{5349E49F-09F7-4860-BCBF-AEF8427E979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747" name="Text Box 5">
          <a:extLst>
            <a:ext uri="{FF2B5EF4-FFF2-40B4-BE49-F238E27FC236}">
              <a16:creationId xmlns:a16="http://schemas.microsoft.com/office/drawing/2014/main" id="{64E7066B-2654-45A0-B289-263006B6E56C}"/>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748" name="Text Box 5">
          <a:extLst>
            <a:ext uri="{FF2B5EF4-FFF2-40B4-BE49-F238E27FC236}">
              <a16:creationId xmlns:a16="http://schemas.microsoft.com/office/drawing/2014/main" id="{24DCAB3A-669F-45F6-BEFE-E1749709721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749" name="Text Box 5">
          <a:extLst>
            <a:ext uri="{FF2B5EF4-FFF2-40B4-BE49-F238E27FC236}">
              <a16:creationId xmlns:a16="http://schemas.microsoft.com/office/drawing/2014/main" id="{4EF46D2C-321F-47CF-BE7F-16BE45642A07}"/>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750" name="Text Box 5">
          <a:extLst>
            <a:ext uri="{FF2B5EF4-FFF2-40B4-BE49-F238E27FC236}">
              <a16:creationId xmlns:a16="http://schemas.microsoft.com/office/drawing/2014/main" id="{8C9AA6FE-1CB1-40F1-8896-EE0C0B3B3AEC}"/>
            </a:ext>
          </a:extLst>
        </xdr:cNvPr>
        <xdr:cNvSpPr txBox="1">
          <a:spLocks noChangeArrowheads="1"/>
        </xdr:cNvSpPr>
      </xdr:nvSpPr>
      <xdr:spPr bwMode="auto">
        <a:xfrm>
          <a:off x="1390650" y="42691050"/>
          <a:ext cx="87294" cy="198209"/>
        </a:xfrm>
        <a:prstGeom prst="rect">
          <a:avLst/>
        </a:prstGeom>
        <a:noFill/>
        <a:ln w="9525">
          <a:noFill/>
          <a:miter lim="800000"/>
          <a:headEnd/>
          <a:tailEnd/>
        </a:ln>
      </xdr:spPr>
    </xdr:sp>
    <xdr:clientData/>
  </xdr:oneCellAnchor>
  <xdr:oneCellAnchor>
    <xdr:from>
      <xdr:col>11</xdr:col>
      <xdr:colOff>66675</xdr:colOff>
      <xdr:row>206</xdr:row>
      <xdr:rowOff>0</xdr:rowOff>
    </xdr:from>
    <xdr:ext cx="87294" cy="198209"/>
    <xdr:sp macro="" textlink="">
      <xdr:nvSpPr>
        <xdr:cNvPr id="4751" name="Text Box 5">
          <a:extLst>
            <a:ext uri="{FF2B5EF4-FFF2-40B4-BE49-F238E27FC236}">
              <a16:creationId xmlns:a16="http://schemas.microsoft.com/office/drawing/2014/main" id="{04A73560-34EC-471E-9C36-211AD337AE00}"/>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87294" cy="198209"/>
    <xdr:sp macro="" textlink="">
      <xdr:nvSpPr>
        <xdr:cNvPr id="4752" name="Text Box 5">
          <a:extLst>
            <a:ext uri="{FF2B5EF4-FFF2-40B4-BE49-F238E27FC236}">
              <a16:creationId xmlns:a16="http://schemas.microsoft.com/office/drawing/2014/main" id="{4505CF85-01DC-41D7-8D1C-5B3C7B0C9C16}"/>
            </a:ext>
          </a:extLst>
        </xdr:cNvPr>
        <xdr:cNvSpPr txBox="1">
          <a:spLocks noChangeArrowheads="1"/>
        </xdr:cNvSpPr>
      </xdr:nvSpPr>
      <xdr:spPr bwMode="auto">
        <a:xfrm>
          <a:off x="13906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53" name="Text Box 5">
          <a:extLst>
            <a:ext uri="{FF2B5EF4-FFF2-40B4-BE49-F238E27FC236}">
              <a16:creationId xmlns:a16="http://schemas.microsoft.com/office/drawing/2014/main" id="{4E5B9694-C19E-4A30-A2D1-5413C3F79B9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54" name="Text Box 5">
          <a:extLst>
            <a:ext uri="{FF2B5EF4-FFF2-40B4-BE49-F238E27FC236}">
              <a16:creationId xmlns:a16="http://schemas.microsoft.com/office/drawing/2014/main" id="{7411BF5A-B8BB-4D13-8BBB-A5AEAB92B55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55" name="Text Box 5">
          <a:extLst>
            <a:ext uri="{FF2B5EF4-FFF2-40B4-BE49-F238E27FC236}">
              <a16:creationId xmlns:a16="http://schemas.microsoft.com/office/drawing/2014/main" id="{C104A6C6-A054-4BBF-B367-CD8A508FDA6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56" name="Text Box 5">
          <a:extLst>
            <a:ext uri="{FF2B5EF4-FFF2-40B4-BE49-F238E27FC236}">
              <a16:creationId xmlns:a16="http://schemas.microsoft.com/office/drawing/2014/main" id="{B0F5D1C3-B7A5-40C5-9AA7-1ACBF68873E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57" name="Text Box 5">
          <a:extLst>
            <a:ext uri="{FF2B5EF4-FFF2-40B4-BE49-F238E27FC236}">
              <a16:creationId xmlns:a16="http://schemas.microsoft.com/office/drawing/2014/main" id="{957474AF-6758-47BF-A2F9-16FE580E066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58" name="Text Box 5">
          <a:extLst>
            <a:ext uri="{FF2B5EF4-FFF2-40B4-BE49-F238E27FC236}">
              <a16:creationId xmlns:a16="http://schemas.microsoft.com/office/drawing/2014/main" id="{8D5E0332-D3B3-4109-B1D1-B51B45C63E1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59" name="Text Box 5">
          <a:extLst>
            <a:ext uri="{FF2B5EF4-FFF2-40B4-BE49-F238E27FC236}">
              <a16:creationId xmlns:a16="http://schemas.microsoft.com/office/drawing/2014/main" id="{748A7CA7-2F72-41C0-A7CD-2AD07DBBD510}"/>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60" name="Text Box 5">
          <a:extLst>
            <a:ext uri="{FF2B5EF4-FFF2-40B4-BE49-F238E27FC236}">
              <a16:creationId xmlns:a16="http://schemas.microsoft.com/office/drawing/2014/main" id="{A7E9D100-AD51-478B-981B-2B7D825C303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61" name="Text Box 5">
          <a:extLst>
            <a:ext uri="{FF2B5EF4-FFF2-40B4-BE49-F238E27FC236}">
              <a16:creationId xmlns:a16="http://schemas.microsoft.com/office/drawing/2014/main" id="{0CD9BFC0-5828-42D2-8C7A-1B426D2CC31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62" name="Text Box 5">
          <a:extLst>
            <a:ext uri="{FF2B5EF4-FFF2-40B4-BE49-F238E27FC236}">
              <a16:creationId xmlns:a16="http://schemas.microsoft.com/office/drawing/2014/main" id="{CCF65664-51E4-4C42-84C8-BCB442983E5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63" name="Text Box 5">
          <a:extLst>
            <a:ext uri="{FF2B5EF4-FFF2-40B4-BE49-F238E27FC236}">
              <a16:creationId xmlns:a16="http://schemas.microsoft.com/office/drawing/2014/main" id="{B701FB83-8F25-4407-814B-1DEAC1D05BC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64" name="Text Box 5">
          <a:extLst>
            <a:ext uri="{FF2B5EF4-FFF2-40B4-BE49-F238E27FC236}">
              <a16:creationId xmlns:a16="http://schemas.microsoft.com/office/drawing/2014/main" id="{BC97ABD4-6C51-4333-A100-CEFE5A99A1BE}"/>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65" name="Text Box 5">
          <a:extLst>
            <a:ext uri="{FF2B5EF4-FFF2-40B4-BE49-F238E27FC236}">
              <a16:creationId xmlns:a16="http://schemas.microsoft.com/office/drawing/2014/main" id="{8F0B6DD1-76CE-4EAA-AC68-F9419BE626B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66" name="Text Box 5">
          <a:extLst>
            <a:ext uri="{FF2B5EF4-FFF2-40B4-BE49-F238E27FC236}">
              <a16:creationId xmlns:a16="http://schemas.microsoft.com/office/drawing/2014/main" id="{5B72A937-3590-4CBD-91E9-7C7C12298EE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67" name="Text Box 5">
          <a:extLst>
            <a:ext uri="{FF2B5EF4-FFF2-40B4-BE49-F238E27FC236}">
              <a16:creationId xmlns:a16="http://schemas.microsoft.com/office/drawing/2014/main" id="{01B0A3C2-693F-43DB-84D2-8F4C6516B34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68" name="Text Box 5">
          <a:extLst>
            <a:ext uri="{FF2B5EF4-FFF2-40B4-BE49-F238E27FC236}">
              <a16:creationId xmlns:a16="http://schemas.microsoft.com/office/drawing/2014/main" id="{63C276E5-1661-4E12-972A-B64AD11AC872}"/>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69" name="Text Box 5">
          <a:extLst>
            <a:ext uri="{FF2B5EF4-FFF2-40B4-BE49-F238E27FC236}">
              <a16:creationId xmlns:a16="http://schemas.microsoft.com/office/drawing/2014/main" id="{B0B535DF-238D-4422-A139-E83B39A8928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70" name="Text Box 5">
          <a:extLst>
            <a:ext uri="{FF2B5EF4-FFF2-40B4-BE49-F238E27FC236}">
              <a16:creationId xmlns:a16="http://schemas.microsoft.com/office/drawing/2014/main" id="{BB873548-226C-4380-97F3-DEE02E31CC29}"/>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71" name="Text Box 5">
          <a:extLst>
            <a:ext uri="{FF2B5EF4-FFF2-40B4-BE49-F238E27FC236}">
              <a16:creationId xmlns:a16="http://schemas.microsoft.com/office/drawing/2014/main" id="{B8924AD2-F4E0-4CCC-BDA4-F43D4F244D5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72" name="Text Box 5">
          <a:extLst>
            <a:ext uri="{FF2B5EF4-FFF2-40B4-BE49-F238E27FC236}">
              <a16:creationId xmlns:a16="http://schemas.microsoft.com/office/drawing/2014/main" id="{E6DFECB9-2698-4D0F-9300-A2B538702723}"/>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73" name="Text Box 5">
          <a:extLst>
            <a:ext uri="{FF2B5EF4-FFF2-40B4-BE49-F238E27FC236}">
              <a16:creationId xmlns:a16="http://schemas.microsoft.com/office/drawing/2014/main" id="{B71C8F27-DF3D-4274-9A25-117CE4A319D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74" name="Text Box 5">
          <a:extLst>
            <a:ext uri="{FF2B5EF4-FFF2-40B4-BE49-F238E27FC236}">
              <a16:creationId xmlns:a16="http://schemas.microsoft.com/office/drawing/2014/main" id="{C07C651C-AA64-4362-A513-A23B157C2BFD}"/>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75" name="Text Box 5">
          <a:extLst>
            <a:ext uri="{FF2B5EF4-FFF2-40B4-BE49-F238E27FC236}">
              <a16:creationId xmlns:a16="http://schemas.microsoft.com/office/drawing/2014/main" id="{34BC2803-F499-4176-9DFE-FC3B1758ED1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76" name="Text Box 5">
          <a:extLst>
            <a:ext uri="{FF2B5EF4-FFF2-40B4-BE49-F238E27FC236}">
              <a16:creationId xmlns:a16="http://schemas.microsoft.com/office/drawing/2014/main" id="{93F1D740-40AF-4339-BD8F-A2B98B6FB3A6}"/>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77" name="Text Box 5">
          <a:extLst>
            <a:ext uri="{FF2B5EF4-FFF2-40B4-BE49-F238E27FC236}">
              <a16:creationId xmlns:a16="http://schemas.microsoft.com/office/drawing/2014/main" id="{A07A18B7-EC4C-406F-B185-0088D00F7A83}"/>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78" name="Text Box 5">
          <a:extLst>
            <a:ext uri="{FF2B5EF4-FFF2-40B4-BE49-F238E27FC236}">
              <a16:creationId xmlns:a16="http://schemas.microsoft.com/office/drawing/2014/main" id="{75B48FFF-16E9-4131-B7F9-68078FFE693E}"/>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79" name="Text Box 5">
          <a:extLst>
            <a:ext uri="{FF2B5EF4-FFF2-40B4-BE49-F238E27FC236}">
              <a16:creationId xmlns:a16="http://schemas.microsoft.com/office/drawing/2014/main" id="{CF8FFEC9-46DA-477C-BAAA-1F965DA6EDB7}"/>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80" name="Text Box 5">
          <a:extLst>
            <a:ext uri="{FF2B5EF4-FFF2-40B4-BE49-F238E27FC236}">
              <a16:creationId xmlns:a16="http://schemas.microsoft.com/office/drawing/2014/main" id="{C795907A-5BC8-460E-9C1F-9D95588B9978}"/>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81" name="Text Box 5">
          <a:extLst>
            <a:ext uri="{FF2B5EF4-FFF2-40B4-BE49-F238E27FC236}">
              <a16:creationId xmlns:a16="http://schemas.microsoft.com/office/drawing/2014/main" id="{90F61A7C-22BF-4DCF-9AF4-3B149462B8CB}"/>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82" name="Text Box 5">
          <a:extLst>
            <a:ext uri="{FF2B5EF4-FFF2-40B4-BE49-F238E27FC236}">
              <a16:creationId xmlns:a16="http://schemas.microsoft.com/office/drawing/2014/main" id="{CFE9C95D-760F-4166-B36C-7E0B7EDF9B11}"/>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83" name="Text Box 5">
          <a:extLst>
            <a:ext uri="{FF2B5EF4-FFF2-40B4-BE49-F238E27FC236}">
              <a16:creationId xmlns:a16="http://schemas.microsoft.com/office/drawing/2014/main" id="{458B0BE6-E5E6-4FA9-8275-BA720D3B28C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84" name="Text Box 5">
          <a:extLst>
            <a:ext uri="{FF2B5EF4-FFF2-40B4-BE49-F238E27FC236}">
              <a16:creationId xmlns:a16="http://schemas.microsoft.com/office/drawing/2014/main" id="{5625C5BD-A7F3-4A6F-ADA0-ED15EC0DB634}"/>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85" name="Text Box 5">
          <a:extLst>
            <a:ext uri="{FF2B5EF4-FFF2-40B4-BE49-F238E27FC236}">
              <a16:creationId xmlns:a16="http://schemas.microsoft.com/office/drawing/2014/main" id="{48FC1AAD-D02B-4A47-A14E-BF86C527C8B4}"/>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86" name="Text Box 5">
          <a:extLst>
            <a:ext uri="{FF2B5EF4-FFF2-40B4-BE49-F238E27FC236}">
              <a16:creationId xmlns:a16="http://schemas.microsoft.com/office/drawing/2014/main" id="{E56AEC50-0291-4D3C-8010-E14CEFCEC138}"/>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87" name="Text Box 5">
          <a:extLst>
            <a:ext uri="{FF2B5EF4-FFF2-40B4-BE49-F238E27FC236}">
              <a16:creationId xmlns:a16="http://schemas.microsoft.com/office/drawing/2014/main" id="{7CA6AB1E-74A3-4915-AC25-C12992BCF461}"/>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88" name="Text Box 5">
          <a:extLst>
            <a:ext uri="{FF2B5EF4-FFF2-40B4-BE49-F238E27FC236}">
              <a16:creationId xmlns:a16="http://schemas.microsoft.com/office/drawing/2014/main" id="{FC984F34-7025-4D0D-BB77-14D44D58565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89" name="Text Box 5">
          <a:extLst>
            <a:ext uri="{FF2B5EF4-FFF2-40B4-BE49-F238E27FC236}">
              <a16:creationId xmlns:a16="http://schemas.microsoft.com/office/drawing/2014/main" id="{62AB46CC-5A86-4F7D-9075-E831CF650F8C}"/>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90" name="Text Box 5">
          <a:extLst>
            <a:ext uri="{FF2B5EF4-FFF2-40B4-BE49-F238E27FC236}">
              <a16:creationId xmlns:a16="http://schemas.microsoft.com/office/drawing/2014/main" id="{623C733C-44D0-469D-A48B-F91117862D42}"/>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91" name="Text Box 5">
          <a:extLst>
            <a:ext uri="{FF2B5EF4-FFF2-40B4-BE49-F238E27FC236}">
              <a16:creationId xmlns:a16="http://schemas.microsoft.com/office/drawing/2014/main" id="{0FE18B8D-986E-410D-8463-E19FA0AFA0DF}"/>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92" name="Text Box 5">
          <a:extLst>
            <a:ext uri="{FF2B5EF4-FFF2-40B4-BE49-F238E27FC236}">
              <a16:creationId xmlns:a16="http://schemas.microsoft.com/office/drawing/2014/main" id="{D90C0F59-5CF8-4C8A-956C-29D967521869}"/>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93" name="Text Box 5">
          <a:extLst>
            <a:ext uri="{FF2B5EF4-FFF2-40B4-BE49-F238E27FC236}">
              <a16:creationId xmlns:a16="http://schemas.microsoft.com/office/drawing/2014/main" id="{3F71CC58-ADDF-48A9-8C1F-84FCC51BE03F}"/>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94" name="Text Box 5">
          <a:extLst>
            <a:ext uri="{FF2B5EF4-FFF2-40B4-BE49-F238E27FC236}">
              <a16:creationId xmlns:a16="http://schemas.microsoft.com/office/drawing/2014/main" id="{F45D66A6-6FDC-4EE4-8B7D-C68D84ABC926}"/>
            </a:ext>
          </a:extLst>
        </xdr:cNvPr>
        <xdr:cNvSpPr txBox="1">
          <a:spLocks noChangeArrowheads="1"/>
        </xdr:cNvSpPr>
      </xdr:nvSpPr>
      <xdr:spPr bwMode="auto">
        <a:xfrm>
          <a:off x="1390650" y="42691050"/>
          <a:ext cx="76200" cy="209550"/>
        </a:xfrm>
        <a:prstGeom prst="rect">
          <a:avLst/>
        </a:prstGeom>
        <a:noFill/>
        <a:ln w="9525">
          <a:noFill/>
          <a:miter lim="800000"/>
          <a:headEnd/>
          <a:tailEnd/>
        </a:ln>
      </xdr:spPr>
    </xdr:sp>
    <xdr:clientData/>
  </xdr:oneCellAnchor>
  <xdr:oneCellAnchor>
    <xdr:from>
      <xdr:col>11</xdr:col>
      <xdr:colOff>66675</xdr:colOff>
      <xdr:row>206</xdr:row>
      <xdr:rowOff>0</xdr:rowOff>
    </xdr:from>
    <xdr:ext cx="76200" cy="209550"/>
    <xdr:sp macro="" textlink="">
      <xdr:nvSpPr>
        <xdr:cNvPr id="4795" name="Text Box 5">
          <a:extLst>
            <a:ext uri="{FF2B5EF4-FFF2-40B4-BE49-F238E27FC236}">
              <a16:creationId xmlns:a16="http://schemas.microsoft.com/office/drawing/2014/main" id="{603295B5-901D-4638-8337-CF7CA032C1EB}"/>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11</xdr:col>
      <xdr:colOff>66675</xdr:colOff>
      <xdr:row>206</xdr:row>
      <xdr:rowOff>0</xdr:rowOff>
    </xdr:from>
    <xdr:ext cx="76200" cy="209550"/>
    <xdr:sp macro="" textlink="">
      <xdr:nvSpPr>
        <xdr:cNvPr id="4796" name="Text Box 5">
          <a:extLst>
            <a:ext uri="{FF2B5EF4-FFF2-40B4-BE49-F238E27FC236}">
              <a16:creationId xmlns:a16="http://schemas.microsoft.com/office/drawing/2014/main" id="{AAE2F426-5A44-415D-B8EB-E7BF9E82953D}"/>
            </a:ext>
          </a:extLst>
        </xdr:cNvPr>
        <xdr:cNvSpPr txBox="1">
          <a:spLocks noChangeArrowheads="1"/>
        </xdr:cNvSpPr>
      </xdr:nvSpPr>
      <xdr:spPr bwMode="auto">
        <a:xfrm>
          <a:off x="13906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797" name="Text Box 5">
          <a:extLst>
            <a:ext uri="{FF2B5EF4-FFF2-40B4-BE49-F238E27FC236}">
              <a16:creationId xmlns:a16="http://schemas.microsoft.com/office/drawing/2014/main" id="{6CC6AD6B-A8FF-4A30-B8AF-69DC9C66359C}"/>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798" name="Text Box 5">
          <a:extLst>
            <a:ext uri="{FF2B5EF4-FFF2-40B4-BE49-F238E27FC236}">
              <a16:creationId xmlns:a16="http://schemas.microsoft.com/office/drawing/2014/main" id="{6743B95D-400A-488B-AC8B-2DFC975F1CB5}"/>
            </a:ext>
          </a:extLst>
        </xdr:cNvPr>
        <xdr:cNvSpPr txBox="1">
          <a:spLocks noChangeArrowheads="1"/>
        </xdr:cNvSpPr>
      </xdr:nvSpPr>
      <xdr:spPr bwMode="auto">
        <a:xfrm>
          <a:off x="3371850" y="42691050"/>
          <a:ext cx="87294" cy="198209"/>
        </a:xfrm>
        <a:prstGeom prst="rect">
          <a:avLst/>
        </a:prstGeom>
        <a:noFill/>
        <a:ln w="9525">
          <a:noFill/>
          <a:miter lim="800000"/>
          <a:headEnd/>
          <a:tailEnd/>
        </a:ln>
      </xdr:spPr>
    </xdr:sp>
    <xdr:clientData/>
  </xdr:oneCellAnchor>
  <xdr:oneCellAnchor>
    <xdr:from>
      <xdr:col>27</xdr:col>
      <xdr:colOff>66675</xdr:colOff>
      <xdr:row>206</xdr:row>
      <xdr:rowOff>0</xdr:rowOff>
    </xdr:from>
    <xdr:ext cx="87294" cy="198209"/>
    <xdr:sp macro="" textlink="">
      <xdr:nvSpPr>
        <xdr:cNvPr id="4799" name="Text Box 5">
          <a:extLst>
            <a:ext uri="{FF2B5EF4-FFF2-40B4-BE49-F238E27FC236}">
              <a16:creationId xmlns:a16="http://schemas.microsoft.com/office/drawing/2014/main" id="{4BB8BF17-85C7-4509-AB95-FAD6DB489860}"/>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87294" cy="198209"/>
    <xdr:sp macro="" textlink="">
      <xdr:nvSpPr>
        <xdr:cNvPr id="4800" name="Text Box 5">
          <a:extLst>
            <a:ext uri="{FF2B5EF4-FFF2-40B4-BE49-F238E27FC236}">
              <a16:creationId xmlns:a16="http://schemas.microsoft.com/office/drawing/2014/main" id="{41745C04-C13B-4CEE-B6C0-0832C58EFAB2}"/>
            </a:ext>
          </a:extLst>
        </xdr:cNvPr>
        <xdr:cNvSpPr txBox="1">
          <a:spLocks noChangeArrowheads="1"/>
        </xdr:cNvSpPr>
      </xdr:nvSpPr>
      <xdr:spPr bwMode="auto">
        <a:xfrm>
          <a:off x="3371850" y="42691050"/>
          <a:ext cx="87294" cy="19820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01" name="Text Box 5">
          <a:extLst>
            <a:ext uri="{FF2B5EF4-FFF2-40B4-BE49-F238E27FC236}">
              <a16:creationId xmlns:a16="http://schemas.microsoft.com/office/drawing/2014/main" id="{DDCAA472-F3E4-4A0A-9F02-B45EA7CEE2A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02" name="Text Box 5">
          <a:extLst>
            <a:ext uri="{FF2B5EF4-FFF2-40B4-BE49-F238E27FC236}">
              <a16:creationId xmlns:a16="http://schemas.microsoft.com/office/drawing/2014/main" id="{F7FCA425-27E6-4B39-B959-61CE6614A6D0}"/>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03" name="Text Box 5">
          <a:extLst>
            <a:ext uri="{FF2B5EF4-FFF2-40B4-BE49-F238E27FC236}">
              <a16:creationId xmlns:a16="http://schemas.microsoft.com/office/drawing/2014/main" id="{CE72962E-36EA-4112-976F-A3F07CAB09C5}"/>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04" name="Text Box 5">
          <a:extLst>
            <a:ext uri="{FF2B5EF4-FFF2-40B4-BE49-F238E27FC236}">
              <a16:creationId xmlns:a16="http://schemas.microsoft.com/office/drawing/2014/main" id="{EE0C8084-DC83-4E9A-9376-6F86665C485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05" name="Text Box 5">
          <a:extLst>
            <a:ext uri="{FF2B5EF4-FFF2-40B4-BE49-F238E27FC236}">
              <a16:creationId xmlns:a16="http://schemas.microsoft.com/office/drawing/2014/main" id="{A3971C36-7787-42B4-948B-71E339F88B4D}"/>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06" name="Text Box 5">
          <a:extLst>
            <a:ext uri="{FF2B5EF4-FFF2-40B4-BE49-F238E27FC236}">
              <a16:creationId xmlns:a16="http://schemas.microsoft.com/office/drawing/2014/main" id="{84A13B8A-547A-405C-A461-A2D78C55D18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07" name="Text Box 5">
          <a:extLst>
            <a:ext uri="{FF2B5EF4-FFF2-40B4-BE49-F238E27FC236}">
              <a16:creationId xmlns:a16="http://schemas.microsoft.com/office/drawing/2014/main" id="{5EFB44AB-28FA-45B7-A641-26EA73E798C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08" name="Text Box 5">
          <a:extLst>
            <a:ext uri="{FF2B5EF4-FFF2-40B4-BE49-F238E27FC236}">
              <a16:creationId xmlns:a16="http://schemas.microsoft.com/office/drawing/2014/main" id="{70A45171-50A7-4135-AFA0-54CA21BB132A}"/>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09" name="Text Box 5">
          <a:extLst>
            <a:ext uri="{FF2B5EF4-FFF2-40B4-BE49-F238E27FC236}">
              <a16:creationId xmlns:a16="http://schemas.microsoft.com/office/drawing/2014/main" id="{C52F9FF0-2C99-4797-85DE-9C920ED2559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10" name="Text Box 5">
          <a:extLst>
            <a:ext uri="{FF2B5EF4-FFF2-40B4-BE49-F238E27FC236}">
              <a16:creationId xmlns:a16="http://schemas.microsoft.com/office/drawing/2014/main" id="{42F24CF7-5A70-4565-96E0-0969554FA74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11" name="Text Box 5">
          <a:extLst>
            <a:ext uri="{FF2B5EF4-FFF2-40B4-BE49-F238E27FC236}">
              <a16:creationId xmlns:a16="http://schemas.microsoft.com/office/drawing/2014/main" id="{935FC500-68CB-401F-B955-43E9D74CA9B0}"/>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12" name="Text Box 5">
          <a:extLst>
            <a:ext uri="{FF2B5EF4-FFF2-40B4-BE49-F238E27FC236}">
              <a16:creationId xmlns:a16="http://schemas.microsoft.com/office/drawing/2014/main" id="{C5127CD8-48FF-4FE1-B858-79E7A6D1BA88}"/>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13" name="Text Box 5">
          <a:extLst>
            <a:ext uri="{FF2B5EF4-FFF2-40B4-BE49-F238E27FC236}">
              <a16:creationId xmlns:a16="http://schemas.microsoft.com/office/drawing/2014/main" id="{2EDCF6B2-F408-460E-8858-B7A10D546EF4}"/>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14" name="Text Box 5">
          <a:extLst>
            <a:ext uri="{FF2B5EF4-FFF2-40B4-BE49-F238E27FC236}">
              <a16:creationId xmlns:a16="http://schemas.microsoft.com/office/drawing/2014/main" id="{52CB245E-B2CE-4F0E-89A8-B79AF4220F4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15" name="Text Box 5">
          <a:extLst>
            <a:ext uri="{FF2B5EF4-FFF2-40B4-BE49-F238E27FC236}">
              <a16:creationId xmlns:a16="http://schemas.microsoft.com/office/drawing/2014/main" id="{9471606A-5752-471D-8F13-D6B7B440DDA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16" name="Text Box 5">
          <a:extLst>
            <a:ext uri="{FF2B5EF4-FFF2-40B4-BE49-F238E27FC236}">
              <a16:creationId xmlns:a16="http://schemas.microsoft.com/office/drawing/2014/main" id="{93F6AE4B-93F7-4121-AF7C-54ED5BC4D782}"/>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17" name="Text Box 5">
          <a:extLst>
            <a:ext uri="{FF2B5EF4-FFF2-40B4-BE49-F238E27FC236}">
              <a16:creationId xmlns:a16="http://schemas.microsoft.com/office/drawing/2014/main" id="{1AC5D45A-111C-4E4D-8B26-22E02ECB891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18" name="Text Box 5">
          <a:extLst>
            <a:ext uri="{FF2B5EF4-FFF2-40B4-BE49-F238E27FC236}">
              <a16:creationId xmlns:a16="http://schemas.microsoft.com/office/drawing/2014/main" id="{42DFCDF4-8E17-4B47-9A27-BE0253EA7302}"/>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19" name="Text Box 5">
          <a:extLst>
            <a:ext uri="{FF2B5EF4-FFF2-40B4-BE49-F238E27FC236}">
              <a16:creationId xmlns:a16="http://schemas.microsoft.com/office/drawing/2014/main" id="{B4D648D9-26C2-4552-9FE3-6D035216875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20" name="Text Box 5">
          <a:extLst>
            <a:ext uri="{FF2B5EF4-FFF2-40B4-BE49-F238E27FC236}">
              <a16:creationId xmlns:a16="http://schemas.microsoft.com/office/drawing/2014/main" id="{56CD347B-BF8A-42EE-82A9-ACB5104DD5AE}"/>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21" name="Text Box 5">
          <a:extLst>
            <a:ext uri="{FF2B5EF4-FFF2-40B4-BE49-F238E27FC236}">
              <a16:creationId xmlns:a16="http://schemas.microsoft.com/office/drawing/2014/main" id="{3367780B-FD52-4AC0-9829-D2759DB24745}"/>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22" name="Text Box 5">
          <a:extLst>
            <a:ext uri="{FF2B5EF4-FFF2-40B4-BE49-F238E27FC236}">
              <a16:creationId xmlns:a16="http://schemas.microsoft.com/office/drawing/2014/main" id="{582A9714-0F1B-4421-B709-194871ACEF9F}"/>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23" name="Text Box 5">
          <a:extLst>
            <a:ext uri="{FF2B5EF4-FFF2-40B4-BE49-F238E27FC236}">
              <a16:creationId xmlns:a16="http://schemas.microsoft.com/office/drawing/2014/main" id="{2B77944C-4CCB-422A-A8F8-3F04F8A333D9}"/>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24" name="Text Box 5">
          <a:extLst>
            <a:ext uri="{FF2B5EF4-FFF2-40B4-BE49-F238E27FC236}">
              <a16:creationId xmlns:a16="http://schemas.microsoft.com/office/drawing/2014/main" id="{8338CB26-A024-4B28-8186-3CC50DA61823}"/>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25" name="Text Box 5">
          <a:extLst>
            <a:ext uri="{FF2B5EF4-FFF2-40B4-BE49-F238E27FC236}">
              <a16:creationId xmlns:a16="http://schemas.microsoft.com/office/drawing/2014/main" id="{BE517B5B-239F-4453-8F63-F116A33B876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26" name="Text Box 5">
          <a:extLst>
            <a:ext uri="{FF2B5EF4-FFF2-40B4-BE49-F238E27FC236}">
              <a16:creationId xmlns:a16="http://schemas.microsoft.com/office/drawing/2014/main" id="{59E8481A-43EC-44B8-890E-FC1D3323CE17}"/>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27" name="Text Box 5">
          <a:extLst>
            <a:ext uri="{FF2B5EF4-FFF2-40B4-BE49-F238E27FC236}">
              <a16:creationId xmlns:a16="http://schemas.microsoft.com/office/drawing/2014/main" id="{278065ED-E284-4E9A-B25D-C5FC2388D4EF}"/>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28" name="Text Box 5">
          <a:extLst>
            <a:ext uri="{FF2B5EF4-FFF2-40B4-BE49-F238E27FC236}">
              <a16:creationId xmlns:a16="http://schemas.microsoft.com/office/drawing/2014/main" id="{E2351CC7-CC76-4A3B-8D8E-6E50C75534CB}"/>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29" name="Text Box 5">
          <a:extLst>
            <a:ext uri="{FF2B5EF4-FFF2-40B4-BE49-F238E27FC236}">
              <a16:creationId xmlns:a16="http://schemas.microsoft.com/office/drawing/2014/main" id="{552A3B0A-6A33-4E8F-B453-FC586B3DD86B}"/>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30" name="Text Box 5">
          <a:extLst>
            <a:ext uri="{FF2B5EF4-FFF2-40B4-BE49-F238E27FC236}">
              <a16:creationId xmlns:a16="http://schemas.microsoft.com/office/drawing/2014/main" id="{A84A75EE-F248-423F-A975-48438D8FDC93}"/>
            </a:ext>
          </a:extLst>
        </xdr:cNvPr>
        <xdr:cNvSpPr txBox="1">
          <a:spLocks noChangeArrowheads="1"/>
        </xdr:cNvSpPr>
      </xdr:nvSpPr>
      <xdr:spPr bwMode="auto">
        <a:xfrm>
          <a:off x="3371850" y="42691050"/>
          <a:ext cx="76200" cy="209550"/>
        </a:xfrm>
        <a:prstGeom prst="rect">
          <a:avLst/>
        </a:prstGeom>
        <a:noFill/>
        <a:ln w="9525">
          <a:noFill/>
          <a:miter lim="800000"/>
          <a:headEnd/>
          <a:tailEnd/>
        </a:ln>
      </xdr:spPr>
    </xdr:sp>
    <xdr:clientData/>
  </xdr:oneCellAnchor>
  <xdr:oneCellAnchor>
    <xdr:from>
      <xdr:col>27</xdr:col>
      <xdr:colOff>66675</xdr:colOff>
      <xdr:row>206</xdr:row>
      <xdr:rowOff>0</xdr:rowOff>
    </xdr:from>
    <xdr:ext cx="76200" cy="209550"/>
    <xdr:sp macro="" textlink="">
      <xdr:nvSpPr>
        <xdr:cNvPr id="4831" name="Text Box 5">
          <a:extLst>
            <a:ext uri="{FF2B5EF4-FFF2-40B4-BE49-F238E27FC236}">
              <a16:creationId xmlns:a16="http://schemas.microsoft.com/office/drawing/2014/main" id="{559629BF-6060-492F-9EBE-D366FD1D0256}"/>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27</xdr:col>
      <xdr:colOff>66675</xdr:colOff>
      <xdr:row>206</xdr:row>
      <xdr:rowOff>0</xdr:rowOff>
    </xdr:from>
    <xdr:ext cx="76200" cy="209550"/>
    <xdr:sp macro="" textlink="">
      <xdr:nvSpPr>
        <xdr:cNvPr id="4832" name="Text Box 5">
          <a:extLst>
            <a:ext uri="{FF2B5EF4-FFF2-40B4-BE49-F238E27FC236}">
              <a16:creationId xmlns:a16="http://schemas.microsoft.com/office/drawing/2014/main" id="{BBD61A08-A552-4544-8169-B119CFBA6951}"/>
            </a:ext>
          </a:extLst>
        </xdr:cNvPr>
        <xdr:cNvSpPr txBox="1">
          <a:spLocks noChangeArrowheads="1"/>
        </xdr:cNvSpPr>
      </xdr:nvSpPr>
      <xdr:spPr bwMode="auto">
        <a:xfrm>
          <a:off x="3371850" y="42691050"/>
          <a:ext cx="7620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57</xdr:col>
      <xdr:colOff>0</xdr:colOff>
      <xdr:row>2</xdr:row>
      <xdr:rowOff>0</xdr:rowOff>
    </xdr:from>
    <xdr:ext cx="76200" cy="195943"/>
    <xdr:sp macro="" textlink="">
      <xdr:nvSpPr>
        <xdr:cNvPr id="4833" name="Text Box 5">
          <a:extLst>
            <a:ext uri="{FF2B5EF4-FFF2-40B4-BE49-F238E27FC236}">
              <a16:creationId xmlns:a16="http://schemas.microsoft.com/office/drawing/2014/main" id="{54D0CDD5-D633-4517-AB6F-A8B14FA3B502}"/>
            </a:ext>
          </a:extLst>
        </xdr:cNvPr>
        <xdr:cNvSpPr txBox="1">
          <a:spLocks noChangeArrowheads="1"/>
        </xdr:cNvSpPr>
      </xdr:nvSpPr>
      <xdr:spPr bwMode="auto">
        <a:xfrm>
          <a:off x="7134225" y="266700"/>
          <a:ext cx="76200" cy="195943"/>
        </a:xfrm>
        <a:prstGeom prst="rect">
          <a:avLst/>
        </a:prstGeom>
        <a:noFill/>
        <a:ln w="9525">
          <a:noFill/>
          <a:miter lim="800000"/>
          <a:headEnd/>
          <a:tailEnd/>
        </a:ln>
      </xdr:spPr>
    </xdr:sp>
    <xdr:clientData/>
  </xdr:one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s>
</file>

<file path=xl/worksheets/_rels/sheet2.xml.rels>&#65279;<?xml version="1.0" encoding="utf-8" standalone="yes"?>
<Relationships xmlns="http://schemas.openxmlformats.org/package/2006/relationships">
  <Relationship Id="rId2" Type="http://schemas.openxmlformats.org/officeDocument/2006/relationships/drawing" Target="../drawings/drawing2.xml"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BO147"/>
  <sheetViews>
    <sheetView showGridLines="0" showZeros="0" tabSelected="1" view="pageBreakPreview" topLeftCell="A38" zoomScaleNormal="90" zoomScaleSheetLayoutView="100" workbookViewId="0">
      <selection activeCell="D90" sqref="D90:G90"/>
    </sheetView>
  </sheetViews>
  <sheetFormatPr defaultColWidth="9" defaultRowHeight="13.5" x14ac:dyDescent="0.15"/>
  <cols>
    <col min="1" max="1" width="3.125" style="5" customWidth="1"/>
    <col min="2" max="40" width="2.625" style="5" customWidth="1"/>
    <col min="41" max="41" width="9" style="5"/>
    <col min="42" max="44" width="13.5" style="5" customWidth="1"/>
    <col min="45" max="16384" width="9" style="5"/>
  </cols>
  <sheetData>
    <row r="1" spans="1:62" s="4" customFormat="1" ht="15" customHeight="1" x14ac:dyDescent="0.15">
      <c r="A1" s="1" t="s">
        <v>98</v>
      </c>
      <c r="B1" s="225" t="s">
        <v>99</v>
      </c>
      <c r="C1" s="225"/>
      <c r="D1" s="225"/>
      <c r="E1" s="225"/>
      <c r="F1" s="225"/>
      <c r="G1" s="226" t="s">
        <v>100</v>
      </c>
      <c r="H1" s="226"/>
      <c r="I1" s="226"/>
      <c r="J1" s="226"/>
      <c r="K1" s="227" t="s">
        <v>101</v>
      </c>
      <c r="L1" s="227"/>
      <c r="M1" s="227"/>
      <c r="N1" s="227"/>
      <c r="O1" s="227"/>
      <c r="P1" s="227"/>
      <c r="Q1" s="227"/>
      <c r="R1" s="227"/>
      <c r="S1" s="2" t="s">
        <v>102</v>
      </c>
      <c r="T1" s="3"/>
      <c r="U1" s="3"/>
      <c r="V1" s="3"/>
      <c r="W1" s="3"/>
      <c r="X1" s="3"/>
      <c r="Y1" s="3"/>
      <c r="Z1" s="3"/>
      <c r="AA1" s="3"/>
      <c r="AB1" s="3"/>
      <c r="AC1" s="3"/>
      <c r="AD1" s="3"/>
      <c r="AE1" s="228" t="s">
        <v>394</v>
      </c>
      <c r="AF1" s="229"/>
      <c r="AG1" s="229"/>
      <c r="AH1" s="230"/>
      <c r="AI1" s="230"/>
      <c r="AJ1" s="230"/>
      <c r="AK1" s="230"/>
      <c r="AL1" s="230"/>
      <c r="AM1" s="230"/>
      <c r="AN1" s="231"/>
      <c r="AP1" s="130" t="s">
        <v>331</v>
      </c>
    </row>
    <row r="2" spans="1:62" ht="17.25" x14ac:dyDescent="0.15">
      <c r="B2" s="6"/>
      <c r="C2" s="6"/>
      <c r="D2" s="6"/>
      <c r="E2" s="3"/>
      <c r="F2" s="7"/>
      <c r="G2" s="7"/>
      <c r="H2" s="7"/>
      <c r="I2" s="8"/>
      <c r="J2" s="8"/>
      <c r="K2" s="8"/>
      <c r="L2" s="8"/>
      <c r="M2" s="8"/>
      <c r="N2" s="8"/>
      <c r="O2" s="8"/>
      <c r="P2" s="8"/>
      <c r="Q2" s="9"/>
      <c r="R2" s="9"/>
      <c r="S2" s="9"/>
      <c r="T2" s="9" t="s">
        <v>344</v>
      </c>
      <c r="U2" s="9"/>
      <c r="V2" s="9"/>
      <c r="W2" s="9"/>
      <c r="X2" s="9"/>
      <c r="Y2" s="9"/>
      <c r="Z2" s="9"/>
      <c r="AA2" s="9"/>
      <c r="AB2" s="9"/>
      <c r="AC2" s="9"/>
      <c r="AD2" s="9"/>
      <c r="AE2" s="212" t="s">
        <v>110</v>
      </c>
      <c r="AF2" s="232" t="s">
        <v>395</v>
      </c>
      <c r="AG2" s="232"/>
      <c r="AH2" s="232"/>
      <c r="AI2" s="232"/>
      <c r="AJ2" s="232"/>
      <c r="AK2" s="232"/>
      <c r="AL2" s="232"/>
      <c r="AM2" s="232"/>
      <c r="AN2" s="233"/>
      <c r="AP2" s="129" t="str">
        <f ca="1">RIGHT(CELL("filename",A1),LEN(CELL("filename",A1))-FIND("]",CELL("filename",A1)))</f>
        <v>(1)</v>
      </c>
      <c r="AR2" s="210"/>
      <c r="AS2" s="210"/>
      <c r="AT2" s="210"/>
      <c r="AU2" s="210"/>
      <c r="AV2" s="210"/>
      <c r="AW2" s="210"/>
      <c r="AX2" s="210"/>
      <c r="AY2" s="210"/>
      <c r="AZ2" s="210"/>
      <c r="BA2" s="210"/>
      <c r="BB2" s="210"/>
      <c r="BC2" s="210"/>
      <c r="BD2" s="210"/>
      <c r="BE2" s="210"/>
      <c r="BF2" s="210"/>
      <c r="BG2" s="210"/>
      <c r="BH2" s="210"/>
      <c r="BI2" s="210"/>
      <c r="BJ2" s="210"/>
    </row>
    <row r="3" spans="1:62" s="10" customFormat="1" ht="12" customHeight="1" x14ac:dyDescent="0.15">
      <c r="B3" s="11"/>
      <c r="C3" s="12"/>
      <c r="D3" s="13"/>
      <c r="E3" s="13"/>
      <c r="F3" s="13"/>
      <c r="G3" s="13"/>
      <c r="H3" s="13"/>
      <c r="I3" s="13"/>
      <c r="J3" s="13"/>
      <c r="K3" s="13"/>
      <c r="L3" s="13"/>
      <c r="M3" s="13"/>
      <c r="N3" s="142"/>
      <c r="O3" s="142"/>
      <c r="P3" s="142"/>
      <c r="Q3" s="142"/>
      <c r="R3" s="142"/>
      <c r="S3" s="142"/>
      <c r="T3" s="143" t="s">
        <v>345</v>
      </c>
      <c r="U3" s="142"/>
      <c r="V3" s="142"/>
      <c r="W3" s="142"/>
      <c r="X3" s="142"/>
      <c r="Y3" s="142"/>
      <c r="Z3" s="142"/>
      <c r="AA3" s="142"/>
      <c r="AB3" s="142"/>
      <c r="AC3" s="142"/>
      <c r="AD3" s="142"/>
      <c r="AE3" s="142"/>
      <c r="AF3" s="142"/>
      <c r="AG3" s="142"/>
      <c r="AH3" s="142"/>
      <c r="AI3" s="142"/>
      <c r="AJ3" s="142"/>
      <c r="AK3" s="142"/>
      <c r="AL3" s="142"/>
      <c r="AM3" s="142"/>
      <c r="AN3" s="142"/>
      <c r="AO3" s="142"/>
      <c r="AR3" s="197"/>
      <c r="AS3" s="197"/>
      <c r="AT3" s="197"/>
      <c r="AU3" s="197"/>
      <c r="AV3" s="197"/>
      <c r="AW3" s="197"/>
      <c r="AX3" s="197"/>
      <c r="AY3" s="197"/>
      <c r="AZ3" s="197"/>
      <c r="BA3" s="197"/>
      <c r="BB3" s="197"/>
      <c r="BC3" s="197"/>
      <c r="BD3" s="197"/>
      <c r="BE3" s="197"/>
      <c r="BF3" s="197"/>
      <c r="BG3" s="197"/>
      <c r="BH3" s="197"/>
      <c r="BI3" s="197"/>
      <c r="BJ3" s="197"/>
    </row>
    <row r="4" spans="1:62" s="14" customFormat="1" ht="13.5" customHeight="1" x14ac:dyDescent="0.15">
      <c r="B4" s="250" t="s">
        <v>392</v>
      </c>
      <c r="C4" s="250"/>
      <c r="D4" s="250"/>
      <c r="E4" s="251"/>
      <c r="F4" s="252"/>
      <c r="G4" s="253"/>
      <c r="H4" s="253"/>
      <c r="I4" s="254" t="s">
        <v>103</v>
      </c>
      <c r="J4" s="255"/>
      <c r="K4" s="255"/>
      <c r="L4" s="255"/>
      <c r="M4" s="256"/>
      <c r="N4" s="257"/>
      <c r="O4" s="258"/>
      <c r="P4" s="258"/>
      <c r="Q4" s="258"/>
      <c r="R4" s="258"/>
      <c r="S4" s="258"/>
      <c r="T4" s="258"/>
      <c r="U4" s="259"/>
      <c r="V4" s="254" t="s">
        <v>103</v>
      </c>
      <c r="W4" s="255"/>
      <c r="X4" s="255"/>
      <c r="Y4" s="255"/>
      <c r="Z4" s="255"/>
      <c r="AA4" s="255"/>
      <c r="AB4" s="255"/>
      <c r="AC4" s="255"/>
      <c r="AD4" s="256"/>
      <c r="AE4" s="260"/>
      <c r="AF4" s="261"/>
      <c r="AG4" s="261"/>
      <c r="AH4" s="261"/>
      <c r="AI4" s="261"/>
      <c r="AJ4" s="261"/>
      <c r="AK4" s="261"/>
      <c r="AL4" s="262"/>
      <c r="AM4" s="15"/>
      <c r="AO4" s="5"/>
    </row>
    <row r="5" spans="1:62" s="14" customFormat="1" ht="27" customHeight="1" x14ac:dyDescent="0.15">
      <c r="B5" s="234" t="s">
        <v>393</v>
      </c>
      <c r="C5" s="234"/>
      <c r="D5" s="234"/>
      <c r="E5" s="235"/>
      <c r="F5" s="209" t="s">
        <v>110</v>
      </c>
      <c r="G5" s="236" t="str">
        <f ca="1">IF(F5="■",RIGHT(CELL("filename",B1),LEN(CELL("filename",B1))-FIND("]",CELL("filename",B1))),"")</f>
        <v/>
      </c>
      <c r="H5" s="237"/>
      <c r="I5" s="238" t="s">
        <v>343</v>
      </c>
      <c r="J5" s="239"/>
      <c r="K5" s="239"/>
      <c r="L5" s="239"/>
      <c r="M5" s="240"/>
      <c r="N5" s="241"/>
      <c r="O5" s="242"/>
      <c r="P5" s="242"/>
      <c r="Q5" s="242"/>
      <c r="R5" s="242"/>
      <c r="S5" s="242"/>
      <c r="T5" s="242"/>
      <c r="U5" s="243"/>
      <c r="V5" s="244" t="s">
        <v>339</v>
      </c>
      <c r="W5" s="245"/>
      <c r="X5" s="245"/>
      <c r="Y5" s="245"/>
      <c r="Z5" s="245"/>
      <c r="AA5" s="245"/>
      <c r="AB5" s="245"/>
      <c r="AC5" s="245"/>
      <c r="AD5" s="246"/>
      <c r="AE5" s="247"/>
      <c r="AF5" s="248"/>
      <c r="AG5" s="248"/>
      <c r="AH5" s="248"/>
      <c r="AI5" s="248"/>
      <c r="AJ5" s="248"/>
      <c r="AK5" s="248"/>
      <c r="AL5" s="249"/>
      <c r="AM5" s="15"/>
      <c r="AO5" s="5"/>
    </row>
    <row r="6" spans="1:62" s="14" customFormat="1" ht="27" customHeight="1" x14ac:dyDescent="0.15">
      <c r="B6" s="263" t="s">
        <v>391</v>
      </c>
      <c r="C6" s="264"/>
      <c r="D6" s="264"/>
      <c r="E6" s="265"/>
      <c r="F6" s="265"/>
      <c r="G6" s="265"/>
      <c r="H6" s="266"/>
      <c r="I6" s="235" t="s">
        <v>340</v>
      </c>
      <c r="J6" s="267"/>
      <c r="K6" s="267"/>
      <c r="L6" s="267"/>
      <c r="M6" s="267"/>
      <c r="N6" s="267"/>
      <c r="O6" s="267"/>
      <c r="P6" s="267"/>
      <c r="Q6" s="267"/>
      <c r="R6" s="267"/>
      <c r="S6" s="267"/>
      <c r="T6" s="267"/>
      <c r="U6" s="267"/>
      <c r="V6" s="267"/>
      <c r="W6" s="267"/>
      <c r="X6" s="267"/>
      <c r="Y6" s="267"/>
      <c r="Z6" s="267"/>
      <c r="AA6" s="267"/>
      <c r="AB6" s="267"/>
      <c r="AC6" s="267"/>
      <c r="AD6" s="268"/>
      <c r="AE6" s="144" t="s">
        <v>341</v>
      </c>
      <c r="AF6" s="269"/>
      <c r="AG6" s="269"/>
      <c r="AH6" s="269"/>
      <c r="AI6" s="269"/>
      <c r="AJ6" s="269"/>
      <c r="AK6" s="269"/>
      <c r="AL6" s="145" t="s">
        <v>342</v>
      </c>
      <c r="AM6" s="15"/>
      <c r="AO6" s="5"/>
    </row>
    <row r="7" spans="1:62" s="14" customFormat="1" ht="27" customHeight="1" x14ac:dyDescent="0.15">
      <c r="B7" s="270" t="s">
        <v>104</v>
      </c>
      <c r="C7" s="271"/>
      <c r="D7" s="271"/>
      <c r="E7" s="272"/>
      <c r="F7" s="272"/>
      <c r="G7" s="272"/>
      <c r="H7" s="272"/>
      <c r="I7" s="272"/>
      <c r="J7" s="272"/>
      <c r="K7" s="272"/>
      <c r="L7" s="273"/>
      <c r="M7" s="274" t="s">
        <v>105</v>
      </c>
      <c r="N7" s="264"/>
      <c r="O7" s="264"/>
      <c r="P7" s="275">
        <f>IF($E$7&lt;&gt;"",INDEX(#REF!,MATCH($E$7,#REF!,0),MATCH("県・郡・市町・字名",#REF!,0)),0)</f>
        <v>0</v>
      </c>
      <c r="Q7" s="275"/>
      <c r="R7" s="275"/>
      <c r="S7" s="275"/>
      <c r="T7" s="275"/>
      <c r="U7" s="275"/>
      <c r="V7" s="275"/>
      <c r="W7" s="275"/>
      <c r="X7" s="276"/>
      <c r="Y7" s="277"/>
      <c r="Z7" s="277"/>
      <c r="AA7" s="277"/>
      <c r="AB7" s="277"/>
      <c r="AC7" s="277"/>
      <c r="AD7" s="277"/>
      <c r="AE7" s="277"/>
      <c r="AF7" s="277"/>
      <c r="AG7" s="277"/>
      <c r="AH7" s="277"/>
      <c r="AI7" s="277"/>
      <c r="AJ7" s="277"/>
      <c r="AK7" s="277"/>
      <c r="AL7" s="278"/>
      <c r="AM7" s="16"/>
      <c r="AP7" s="213"/>
      <c r="AQ7" s="213"/>
      <c r="AR7" s="204" t="s">
        <v>385</v>
      </c>
    </row>
    <row r="8" spans="1:62" s="14" customFormat="1" ht="27" customHeight="1" x14ac:dyDescent="0.15">
      <c r="B8" s="263" t="s">
        <v>106</v>
      </c>
      <c r="C8" s="279"/>
      <c r="D8" s="279"/>
      <c r="E8" s="279"/>
      <c r="F8" s="279"/>
      <c r="G8" s="280"/>
      <c r="H8" s="280"/>
      <c r="I8" s="280"/>
      <c r="J8" s="280"/>
      <c r="K8" s="280"/>
      <c r="L8" s="280"/>
      <c r="M8" s="280"/>
      <c r="N8" s="280"/>
      <c r="O8" s="281"/>
      <c r="P8" s="263" t="s">
        <v>107</v>
      </c>
      <c r="Q8" s="279"/>
      <c r="R8" s="279"/>
      <c r="S8" s="279"/>
      <c r="T8" s="279"/>
      <c r="U8" s="282"/>
      <c r="V8" s="282"/>
      <c r="W8" s="282"/>
      <c r="X8" s="282"/>
      <c r="Y8" s="282"/>
      <c r="Z8" s="282"/>
      <c r="AA8" s="282"/>
      <c r="AB8" s="282"/>
      <c r="AC8" s="282"/>
      <c r="AD8" s="282"/>
      <c r="AE8" s="282"/>
      <c r="AF8" s="282"/>
      <c r="AG8" s="282"/>
      <c r="AH8" s="282"/>
      <c r="AI8" s="282"/>
      <c r="AJ8" s="282"/>
      <c r="AK8" s="282"/>
      <c r="AL8" s="283"/>
      <c r="AM8" s="16"/>
      <c r="AP8" s="213"/>
      <c r="AQ8" s="213"/>
      <c r="AR8" s="204"/>
    </row>
    <row r="9" spans="1:62" s="14" customFormat="1" ht="12" customHeight="1" x14ac:dyDescent="0.15">
      <c r="B9" s="16"/>
      <c r="C9" s="16"/>
      <c r="D9" s="16"/>
      <c r="E9" s="16"/>
      <c r="F9" s="16"/>
      <c r="G9" s="16"/>
      <c r="H9" s="16"/>
      <c r="I9" s="16"/>
      <c r="J9" s="16"/>
      <c r="K9" s="16"/>
      <c r="L9" s="16"/>
      <c r="M9" s="16"/>
      <c r="N9" s="16"/>
      <c r="O9" s="16"/>
      <c r="P9" s="16"/>
      <c r="Q9" s="16"/>
      <c r="R9" s="16"/>
      <c r="S9" s="16"/>
      <c r="T9" s="16"/>
      <c r="U9" s="16"/>
      <c r="V9" s="16"/>
      <c r="W9" s="16"/>
      <c r="X9" s="16"/>
      <c r="Y9" s="16"/>
      <c r="Z9" s="16"/>
      <c r="AA9" s="16"/>
      <c r="AB9" s="16"/>
      <c r="AC9" s="16"/>
      <c r="AD9" s="16"/>
      <c r="AE9" s="16"/>
      <c r="AF9" s="16"/>
      <c r="AG9" s="16"/>
      <c r="AH9" s="16"/>
      <c r="AI9" s="16"/>
      <c r="AJ9" s="16"/>
      <c r="AK9" s="16"/>
      <c r="AL9" s="16"/>
      <c r="AM9" s="16"/>
    </row>
    <row r="10" spans="1:62" s="4" customFormat="1" x14ac:dyDescent="0.15">
      <c r="B10" s="17" t="s">
        <v>108</v>
      </c>
      <c r="C10" s="3"/>
      <c r="D10" s="3"/>
      <c r="E10" s="3"/>
      <c r="F10" s="3"/>
      <c r="G10" s="3"/>
      <c r="H10" s="3"/>
      <c r="I10" s="3"/>
      <c r="J10" s="3"/>
      <c r="K10" s="3"/>
      <c r="L10" s="3"/>
      <c r="M10" s="3"/>
      <c r="Y10" s="3"/>
      <c r="Z10" s="3"/>
      <c r="AA10" s="3"/>
      <c r="AB10" s="3"/>
      <c r="AC10" s="3"/>
      <c r="AD10" s="3"/>
      <c r="AE10" s="3"/>
      <c r="AF10" s="3"/>
      <c r="AG10" s="3"/>
      <c r="AH10" s="3"/>
      <c r="AI10" s="3"/>
      <c r="AJ10" s="3"/>
      <c r="AK10" s="3"/>
      <c r="AL10" s="3"/>
      <c r="AM10" s="3"/>
    </row>
    <row r="11" spans="1:62" s="18" customFormat="1" ht="12" customHeight="1" x14ac:dyDescent="0.15">
      <c r="B11" s="19" t="s">
        <v>109</v>
      </c>
      <c r="C11" s="20"/>
      <c r="D11" s="21"/>
      <c r="E11" s="21"/>
      <c r="F11" s="21"/>
      <c r="G11" s="21"/>
      <c r="H11" s="21"/>
      <c r="I11" s="21"/>
      <c r="J11" s="21"/>
      <c r="K11" s="21"/>
      <c r="L11" s="21"/>
      <c r="M11" s="21"/>
      <c r="N11" s="21"/>
      <c r="O11" s="22"/>
      <c r="P11" s="22"/>
      <c r="Q11" s="21"/>
      <c r="R11" s="21"/>
      <c r="S11" s="21"/>
      <c r="T11" s="21"/>
      <c r="X11" s="21"/>
      <c r="Y11" s="21"/>
    </row>
    <row r="12" spans="1:62" s="23" customFormat="1" ht="27" customHeight="1" x14ac:dyDescent="0.15">
      <c r="B12" s="134" t="s">
        <v>110</v>
      </c>
      <c r="C12" s="135" t="s">
        <v>111</v>
      </c>
      <c r="D12" s="284" t="s">
        <v>112</v>
      </c>
      <c r="E12" s="285"/>
      <c r="F12" s="285"/>
      <c r="G12" s="285"/>
      <c r="H12" s="136" t="s">
        <v>110</v>
      </c>
      <c r="I12" s="137" t="s">
        <v>113</v>
      </c>
      <c r="J12" s="286" t="s">
        <v>114</v>
      </c>
      <c r="K12" s="286"/>
      <c r="L12" s="286"/>
      <c r="M12" s="286"/>
      <c r="N12" s="24"/>
      <c r="O12" s="136" t="s">
        <v>110</v>
      </c>
      <c r="P12" s="137" t="s">
        <v>115</v>
      </c>
      <c r="Q12" s="286" t="s">
        <v>116</v>
      </c>
      <c r="R12" s="286"/>
      <c r="S12" s="286"/>
      <c r="T12" s="286"/>
      <c r="U12" s="287"/>
      <c r="V12" s="136" t="s">
        <v>110</v>
      </c>
      <c r="W12" s="137" t="s">
        <v>117</v>
      </c>
      <c r="X12" s="286" t="s">
        <v>118</v>
      </c>
      <c r="Y12" s="286"/>
      <c r="Z12" s="286"/>
      <c r="AA12" s="286"/>
      <c r="AB12" s="287"/>
      <c r="AC12" s="136" t="s">
        <v>110</v>
      </c>
      <c r="AD12" s="137" t="s">
        <v>119</v>
      </c>
      <c r="AE12" s="286" t="s">
        <v>334</v>
      </c>
      <c r="AF12" s="286"/>
      <c r="AG12" s="286"/>
      <c r="AH12" s="286"/>
      <c r="AI12" s="286"/>
      <c r="AJ12" s="286"/>
      <c r="AK12" s="287"/>
    </row>
    <row r="13" spans="1:62" s="23" customFormat="1" ht="27" customHeight="1" x14ac:dyDescent="0.15">
      <c r="B13" s="146" t="s">
        <v>110</v>
      </c>
      <c r="C13" s="147" t="s">
        <v>120</v>
      </c>
      <c r="D13" s="288" t="s">
        <v>404</v>
      </c>
      <c r="E13" s="289"/>
      <c r="F13" s="289"/>
      <c r="G13" s="289"/>
      <c r="H13" s="148" t="s">
        <v>110</v>
      </c>
      <c r="I13" s="149" t="s">
        <v>121</v>
      </c>
      <c r="J13" s="290" t="s">
        <v>122</v>
      </c>
      <c r="K13" s="290"/>
      <c r="L13" s="290"/>
      <c r="M13" s="290"/>
      <c r="N13" s="150"/>
      <c r="O13" s="148" t="s">
        <v>110</v>
      </c>
      <c r="P13" s="149" t="s">
        <v>123</v>
      </c>
      <c r="Q13" s="290" t="s">
        <v>337</v>
      </c>
      <c r="R13" s="290"/>
      <c r="S13" s="290"/>
      <c r="T13" s="290"/>
      <c r="U13" s="291"/>
      <c r="V13" s="148" t="s">
        <v>110</v>
      </c>
      <c r="W13" s="149" t="s">
        <v>336</v>
      </c>
      <c r="X13" s="291" t="s">
        <v>335</v>
      </c>
      <c r="Y13" s="292"/>
      <c r="Z13" s="292"/>
      <c r="AA13" s="292"/>
      <c r="AB13" s="292"/>
      <c r="AC13" s="292"/>
      <c r="AD13" s="292"/>
      <c r="AE13" s="292"/>
      <c r="AF13" s="292"/>
      <c r="AG13" s="292"/>
      <c r="AH13" s="292"/>
      <c r="AI13" s="292"/>
      <c r="AJ13" s="292"/>
      <c r="AK13" s="292"/>
    </row>
    <row r="14" spans="1:62" s="4" customFormat="1" x14ac:dyDescent="0.15">
      <c r="B14" s="293" t="s">
        <v>124</v>
      </c>
      <c r="C14" s="293"/>
      <c r="D14" s="25" t="s">
        <v>338</v>
      </c>
    </row>
    <row r="15" spans="1:62" s="18" customFormat="1" ht="9" customHeight="1" x14ac:dyDescent="0.15">
      <c r="B15" s="26"/>
      <c r="C15" s="27"/>
      <c r="D15" s="27"/>
      <c r="E15" s="27"/>
      <c r="F15" s="27"/>
      <c r="G15" s="27"/>
      <c r="H15" s="27"/>
      <c r="I15" s="27"/>
      <c r="J15" s="27"/>
      <c r="K15" s="27"/>
      <c r="L15" s="27"/>
      <c r="AQ15" s="28"/>
      <c r="AR15" s="28"/>
      <c r="AS15" s="28"/>
      <c r="AT15" s="28"/>
      <c r="AU15" s="28"/>
      <c r="AV15" s="28"/>
      <c r="AW15" s="28"/>
      <c r="AX15" s="28"/>
      <c r="AY15" s="28"/>
      <c r="AZ15" s="28"/>
      <c r="BA15" s="28"/>
      <c r="BB15" s="28"/>
      <c r="BC15" s="28"/>
      <c r="BD15" s="28"/>
    </row>
    <row r="16" spans="1:62" s="18" customFormat="1" x14ac:dyDescent="0.15">
      <c r="B16" s="96" t="s">
        <v>125</v>
      </c>
      <c r="C16" s="29"/>
      <c r="D16" s="29"/>
      <c r="E16" s="29"/>
      <c r="F16" s="29"/>
      <c r="G16" s="29"/>
      <c r="H16" s="29"/>
      <c r="I16" s="29"/>
      <c r="J16" s="29"/>
      <c r="K16" s="29"/>
      <c r="L16" s="96" t="s">
        <v>126</v>
      </c>
      <c r="M16" s="30"/>
      <c r="N16" s="21"/>
      <c r="O16" s="22"/>
      <c r="P16" s="22"/>
      <c r="Q16" s="21"/>
      <c r="R16" s="21"/>
      <c r="S16" s="21"/>
      <c r="T16" s="21"/>
      <c r="U16" s="21"/>
      <c r="V16" s="31"/>
      <c r="W16" s="32"/>
      <c r="X16" s="32"/>
      <c r="Y16" s="32"/>
      <c r="Z16" s="32"/>
      <c r="AA16" s="32"/>
      <c r="AB16" s="32"/>
      <c r="AC16" s="32"/>
      <c r="AD16" s="32"/>
    </row>
    <row r="17" spans="2:56" s="18" customFormat="1" ht="13.5" customHeight="1" x14ac:dyDescent="0.15">
      <c r="B17" s="294" t="s">
        <v>127</v>
      </c>
      <c r="C17" s="295"/>
      <c r="D17" s="296" t="s">
        <v>128</v>
      </c>
      <c r="E17" s="296"/>
      <c r="F17" s="296"/>
      <c r="G17" s="296"/>
      <c r="H17" s="296"/>
      <c r="I17" s="296"/>
      <c r="J17" s="296"/>
      <c r="K17" s="33"/>
      <c r="L17" s="294" t="s">
        <v>127</v>
      </c>
      <c r="M17" s="295"/>
      <c r="N17" s="294" t="s">
        <v>129</v>
      </c>
      <c r="O17" s="297"/>
      <c r="P17" s="297"/>
      <c r="Q17" s="297"/>
      <c r="R17" s="297"/>
      <c r="S17" s="297"/>
      <c r="T17" s="295"/>
      <c r="V17" s="298" t="s">
        <v>130</v>
      </c>
      <c r="W17" s="299"/>
      <c r="X17" s="34" t="s">
        <v>131</v>
      </c>
      <c r="AP17" s="35">
        <v>1</v>
      </c>
      <c r="AQ17" s="35">
        <v>2</v>
      </c>
      <c r="AR17" s="35">
        <v>3</v>
      </c>
      <c r="AS17" s="28"/>
      <c r="AT17" s="35">
        <v>1</v>
      </c>
      <c r="AU17" s="35">
        <v>2</v>
      </c>
      <c r="AV17" s="35">
        <v>3</v>
      </c>
      <c r="AW17" s="28"/>
      <c r="AX17" s="28"/>
      <c r="AY17" s="28"/>
      <c r="AZ17" s="28"/>
      <c r="BA17" s="28"/>
      <c r="BB17" s="28"/>
      <c r="BC17" s="28"/>
    </row>
    <row r="18" spans="2:56" s="18" customFormat="1" ht="12.95" customHeight="1" x14ac:dyDescent="0.15">
      <c r="B18" s="300"/>
      <c r="C18" s="301"/>
      <c r="D18" s="294" t="str">
        <f>IFERROR(HLOOKUP(B18,AP17:AR18,2,FALSE),"")</f>
        <v/>
      </c>
      <c r="E18" s="297"/>
      <c r="F18" s="297"/>
      <c r="G18" s="297"/>
      <c r="H18" s="297"/>
      <c r="I18" s="297"/>
      <c r="J18" s="295"/>
      <c r="K18" s="33"/>
      <c r="L18" s="313"/>
      <c r="M18" s="314"/>
      <c r="N18" s="294" t="str">
        <f>IFERROR(HLOOKUP(L18,AT17:AV18,2,FALSE),"")</f>
        <v/>
      </c>
      <c r="O18" s="297"/>
      <c r="P18" s="297"/>
      <c r="Q18" s="297"/>
      <c r="R18" s="297"/>
      <c r="S18" s="297"/>
      <c r="T18" s="295"/>
      <c r="V18" s="298" t="s">
        <v>132</v>
      </c>
      <c r="W18" s="299"/>
      <c r="X18" s="34" t="s">
        <v>133</v>
      </c>
      <c r="AP18" s="36" t="s">
        <v>134</v>
      </c>
      <c r="AQ18" s="36" t="s">
        <v>135</v>
      </c>
      <c r="AR18" s="36" t="s">
        <v>136</v>
      </c>
      <c r="AS18" s="28"/>
      <c r="AT18" s="36" t="s">
        <v>137</v>
      </c>
      <c r="AU18" s="36" t="s">
        <v>138</v>
      </c>
      <c r="AV18" s="36" t="s">
        <v>139</v>
      </c>
      <c r="AW18" s="28"/>
      <c r="AX18" s="28"/>
      <c r="AY18" s="28"/>
      <c r="AZ18" s="28"/>
      <c r="BA18" s="28"/>
      <c r="BB18" s="28"/>
      <c r="BC18" s="28"/>
    </row>
    <row r="19" spans="2:56" s="18" customFormat="1" ht="13.5" customHeight="1" x14ac:dyDescent="0.15">
      <c r="B19" s="26" t="s">
        <v>140</v>
      </c>
      <c r="C19" s="27"/>
      <c r="D19" s="27"/>
      <c r="E19" s="27"/>
      <c r="F19" s="27"/>
      <c r="G19" s="27"/>
      <c r="H19" s="27"/>
      <c r="I19" s="27"/>
      <c r="J19" s="27"/>
      <c r="K19" s="27"/>
      <c r="L19" s="26" t="s">
        <v>141</v>
      </c>
      <c r="AQ19" s="28"/>
      <c r="AR19" s="28"/>
      <c r="AS19" s="28"/>
      <c r="AT19" s="28"/>
      <c r="AU19" s="28"/>
      <c r="AV19" s="28"/>
      <c r="AW19" s="28"/>
      <c r="AX19" s="28"/>
      <c r="AY19" s="28"/>
      <c r="AZ19" s="28"/>
      <c r="BA19" s="28"/>
      <c r="BB19" s="28"/>
      <c r="BC19" s="28"/>
      <c r="BD19" s="28"/>
    </row>
    <row r="20" spans="2:56" s="18" customFormat="1" ht="9" customHeight="1" x14ac:dyDescent="0.15">
      <c r="B20" s="37"/>
      <c r="C20" s="37"/>
      <c r="D20" s="21"/>
      <c r="E20" s="21"/>
      <c r="F20" s="21"/>
      <c r="G20" s="21"/>
      <c r="H20" s="21"/>
      <c r="I20" s="21"/>
      <c r="J20" s="21"/>
      <c r="K20" s="21"/>
      <c r="L20" s="21"/>
      <c r="M20" s="21"/>
      <c r="N20" s="21"/>
      <c r="O20" s="22"/>
      <c r="P20" s="22"/>
      <c r="Q20" s="21"/>
      <c r="R20" s="21"/>
      <c r="S20" s="21"/>
      <c r="T20" s="21"/>
    </row>
    <row r="21" spans="2:56" s="18" customFormat="1" x14ac:dyDescent="0.15">
      <c r="B21" s="96" t="s">
        <v>142</v>
      </c>
      <c r="C21" s="29"/>
      <c r="D21" s="29"/>
      <c r="E21" s="29"/>
      <c r="F21" s="29"/>
      <c r="G21" s="29"/>
      <c r="H21" s="29"/>
      <c r="I21" s="29"/>
      <c r="J21" s="29"/>
      <c r="K21" s="29"/>
      <c r="L21" s="29"/>
      <c r="M21" s="21"/>
      <c r="N21" s="21"/>
      <c r="O21" s="22"/>
      <c r="P21" s="22"/>
      <c r="Q21" s="21"/>
      <c r="R21" s="21"/>
      <c r="S21" s="21"/>
      <c r="T21" s="21"/>
      <c r="U21" s="21"/>
      <c r="V21" s="31"/>
      <c r="W21" s="32"/>
      <c r="X21" s="32"/>
      <c r="Y21" s="32"/>
      <c r="Z21" s="32"/>
      <c r="AA21" s="32"/>
      <c r="AB21" s="32"/>
      <c r="AC21" s="32"/>
      <c r="AD21" s="32"/>
    </row>
    <row r="22" spans="2:56" s="14" customFormat="1" ht="13.5" customHeight="1" x14ac:dyDescent="0.15">
      <c r="B22" s="294" t="s">
        <v>127</v>
      </c>
      <c r="C22" s="295"/>
      <c r="D22" s="296" t="s">
        <v>13</v>
      </c>
      <c r="E22" s="296"/>
      <c r="F22" s="296"/>
      <c r="G22" s="296"/>
      <c r="H22" s="296"/>
      <c r="I22" s="294" t="s">
        <v>143</v>
      </c>
      <c r="J22" s="297"/>
      <c r="K22" s="297"/>
      <c r="L22" s="295"/>
      <c r="M22" s="38" t="s">
        <v>144</v>
      </c>
      <c r="AP22" s="39">
        <v>1</v>
      </c>
      <c r="AQ22" s="39">
        <v>2</v>
      </c>
      <c r="AR22" s="39">
        <v>3</v>
      </c>
      <c r="AS22" s="39">
        <v>4</v>
      </c>
      <c r="AT22" s="39">
        <v>5</v>
      </c>
      <c r="AU22" s="39">
        <v>6</v>
      </c>
      <c r="AV22" s="39">
        <v>7</v>
      </c>
      <c r="AW22" s="39">
        <v>8</v>
      </c>
      <c r="AX22" s="39">
        <v>9</v>
      </c>
      <c r="AY22" s="39">
        <v>10</v>
      </c>
      <c r="AZ22" s="39">
        <v>11</v>
      </c>
      <c r="BA22" s="39">
        <v>12</v>
      </c>
      <c r="BB22" s="39">
        <v>13</v>
      </c>
      <c r="BC22" s="39">
        <v>14</v>
      </c>
    </row>
    <row r="23" spans="2:56" s="14" customFormat="1" ht="13.5" customHeight="1" x14ac:dyDescent="0.15">
      <c r="B23" s="300"/>
      <c r="C23" s="301"/>
      <c r="D23" s="302" t="str">
        <f>IFERROR(HLOOKUP(B23,AP22:BC23,2,FALSE),"")</f>
        <v/>
      </c>
      <c r="E23" s="302"/>
      <c r="F23" s="302"/>
      <c r="G23" s="302"/>
      <c r="H23" s="302"/>
      <c r="I23" s="300"/>
      <c r="J23" s="303"/>
      <c r="K23" s="303"/>
      <c r="L23" s="301"/>
      <c r="M23" s="38" t="s">
        <v>145</v>
      </c>
      <c r="AP23" s="40" t="s">
        <v>146</v>
      </c>
      <c r="AQ23" s="40" t="s">
        <v>147</v>
      </c>
      <c r="AR23" s="40" t="s">
        <v>148</v>
      </c>
      <c r="AS23" s="40" t="s">
        <v>149</v>
      </c>
      <c r="AT23" s="40" t="s">
        <v>150</v>
      </c>
      <c r="AU23" s="40" t="s">
        <v>151</v>
      </c>
      <c r="AV23" s="40" t="s">
        <v>152</v>
      </c>
      <c r="AW23" s="40" t="s">
        <v>153</v>
      </c>
      <c r="AX23" s="40" t="s">
        <v>154</v>
      </c>
      <c r="AY23" s="40" t="s">
        <v>155</v>
      </c>
      <c r="AZ23" s="40" t="s">
        <v>156</v>
      </c>
      <c r="BA23" s="40" t="s">
        <v>157</v>
      </c>
      <c r="BB23" s="40" t="s">
        <v>158</v>
      </c>
      <c r="BC23" s="40" t="s">
        <v>159</v>
      </c>
    </row>
    <row r="24" spans="2:56" s="14" customFormat="1" ht="13.5" customHeight="1" x14ac:dyDescent="0.15">
      <c r="B24" s="41" t="s">
        <v>160</v>
      </c>
      <c r="C24" s="27"/>
      <c r="D24" s="27"/>
      <c r="E24" s="27"/>
      <c r="F24" s="27"/>
      <c r="G24" s="27"/>
      <c r="H24" s="27"/>
      <c r="I24" s="27"/>
      <c r="J24" s="27"/>
      <c r="K24" s="27"/>
      <c r="L24" s="27"/>
      <c r="AQ24" s="42"/>
      <c r="AR24" s="42"/>
      <c r="AS24" s="42"/>
      <c r="AT24" s="42"/>
      <c r="AU24" s="42"/>
      <c r="AV24" s="42"/>
      <c r="AW24" s="42"/>
      <c r="AX24" s="42"/>
      <c r="AY24" s="42"/>
      <c r="AZ24" s="42"/>
      <c r="BA24" s="42"/>
      <c r="BB24" s="42"/>
      <c r="BC24" s="42"/>
      <c r="BD24" s="42"/>
    </row>
    <row r="25" spans="2:56" s="14" customFormat="1" ht="9" customHeight="1" x14ac:dyDescent="0.15">
      <c r="B25" s="26"/>
      <c r="C25" s="27"/>
      <c r="D25" s="27"/>
      <c r="E25" s="27"/>
      <c r="F25" s="27"/>
      <c r="G25" s="27"/>
      <c r="H25" s="27"/>
      <c r="I25" s="27"/>
      <c r="J25" s="27"/>
      <c r="K25" s="27"/>
      <c r="L25" s="27"/>
      <c r="AQ25" s="42"/>
      <c r="AR25" s="42"/>
      <c r="AS25" s="42"/>
      <c r="AT25" s="42"/>
      <c r="AU25" s="42"/>
      <c r="AV25" s="42"/>
      <c r="AW25" s="42"/>
      <c r="AX25" s="42"/>
      <c r="AY25" s="42"/>
      <c r="AZ25" s="42"/>
      <c r="BA25" s="42"/>
      <c r="BB25" s="42"/>
      <c r="BC25" s="42"/>
      <c r="BD25" s="42"/>
    </row>
    <row r="26" spans="2:56" x14ac:dyDescent="0.15">
      <c r="B26" s="43" t="s">
        <v>161</v>
      </c>
      <c r="C26" s="44"/>
      <c r="D26" s="44"/>
      <c r="E26" s="44"/>
      <c r="F26" s="44"/>
      <c r="G26" s="44"/>
      <c r="H26" s="44"/>
      <c r="I26" s="44"/>
      <c r="J26" s="44"/>
      <c r="K26" s="44"/>
      <c r="L26" s="44"/>
      <c r="M26" s="44"/>
      <c r="N26" s="44"/>
      <c r="O26" s="44"/>
      <c r="P26" s="44"/>
      <c r="Q26" s="44"/>
      <c r="R26" s="44"/>
      <c r="S26" s="44"/>
      <c r="T26" s="44"/>
      <c r="U26" s="44"/>
      <c r="V26" s="44"/>
      <c r="W26" s="44"/>
      <c r="X26" s="44"/>
      <c r="Y26" s="44"/>
      <c r="Z26" s="44"/>
      <c r="AA26" s="44"/>
      <c r="AB26" s="44"/>
      <c r="AC26" s="44"/>
      <c r="AD26" s="44"/>
      <c r="AE26" s="44"/>
      <c r="AF26" s="44"/>
      <c r="AG26" s="44"/>
      <c r="AH26" s="44"/>
      <c r="AI26" s="44"/>
      <c r="AJ26" s="44"/>
      <c r="AK26" s="44"/>
      <c r="AL26" s="44"/>
      <c r="AM26" s="44"/>
    </row>
    <row r="27" spans="2:56" s="14" customFormat="1" ht="36.75" customHeight="1" x14ac:dyDescent="0.15">
      <c r="B27" s="151" t="s">
        <v>110</v>
      </c>
      <c r="C27" s="304" t="s">
        <v>415</v>
      </c>
      <c r="D27" s="305"/>
      <c r="E27" s="305"/>
      <c r="F27" s="305"/>
      <c r="G27" s="305"/>
      <c r="H27" s="305"/>
      <c r="I27" s="305"/>
      <c r="J27" s="305"/>
      <c r="K27" s="305"/>
      <c r="L27" s="305"/>
      <c r="M27" s="305"/>
      <c r="N27" s="305"/>
      <c r="O27" s="305"/>
      <c r="P27" s="305"/>
      <c r="Q27" s="305"/>
      <c r="R27" s="305"/>
      <c r="S27" s="305"/>
      <c r="T27" s="305"/>
      <c r="U27" s="305"/>
      <c r="V27" s="305"/>
      <c r="W27" s="305"/>
      <c r="X27" s="305"/>
      <c r="Y27" s="305"/>
      <c r="Z27" s="305"/>
      <c r="AA27" s="305"/>
      <c r="AB27" s="305"/>
      <c r="AC27" s="305"/>
      <c r="AD27" s="305"/>
      <c r="AE27" s="305"/>
      <c r="AF27" s="305"/>
      <c r="AG27" s="305"/>
      <c r="AH27" s="305"/>
      <c r="AI27" s="305"/>
      <c r="AJ27" s="305"/>
      <c r="AK27" s="305"/>
      <c r="AL27" s="306"/>
      <c r="AM27" s="44"/>
    </row>
    <row r="28" spans="2:56" s="45" customFormat="1" ht="9" customHeight="1" x14ac:dyDescent="0.15">
      <c r="B28" s="307"/>
      <c r="C28" s="308"/>
      <c r="D28" s="44"/>
      <c r="E28" s="44"/>
      <c r="F28" s="44"/>
      <c r="G28" s="44"/>
      <c r="H28" s="44"/>
      <c r="I28" s="44"/>
      <c r="J28" s="44"/>
      <c r="K28" s="44"/>
      <c r="L28" s="44"/>
      <c r="M28" s="44"/>
      <c r="N28" s="44"/>
      <c r="O28" s="44"/>
      <c r="P28" s="44"/>
      <c r="Q28" s="44"/>
      <c r="R28" s="44"/>
      <c r="S28" s="44"/>
      <c r="T28" s="44"/>
      <c r="U28" s="44"/>
      <c r="V28" s="44"/>
      <c r="W28" s="44"/>
      <c r="X28" s="44"/>
      <c r="Y28" s="44"/>
      <c r="Z28" s="44"/>
      <c r="AA28" s="44"/>
      <c r="AB28" s="44"/>
      <c r="AC28" s="44"/>
      <c r="AD28" s="44"/>
      <c r="AE28" s="44"/>
      <c r="AF28" s="44"/>
      <c r="AG28" s="44"/>
      <c r="AH28" s="44"/>
      <c r="AI28" s="44"/>
      <c r="AJ28" s="44"/>
      <c r="AK28" s="44"/>
      <c r="AL28" s="44"/>
      <c r="AM28" s="44"/>
    </row>
    <row r="29" spans="2:56" s="45" customFormat="1" x14ac:dyDescent="0.15">
      <c r="B29" s="43" t="s">
        <v>162</v>
      </c>
      <c r="C29" s="15"/>
      <c r="D29" s="44"/>
      <c r="E29" s="44"/>
      <c r="F29" s="44"/>
      <c r="G29" s="44"/>
      <c r="H29" s="44"/>
      <c r="I29" s="44"/>
      <c r="J29" s="44"/>
      <c r="K29" s="44"/>
      <c r="L29" s="44"/>
      <c r="M29" s="44"/>
      <c r="N29" s="44"/>
      <c r="O29" s="44"/>
      <c r="P29" s="44"/>
      <c r="Q29" s="44"/>
      <c r="R29" s="44"/>
      <c r="S29" s="44"/>
      <c r="T29" s="44"/>
      <c r="U29" s="44"/>
      <c r="V29" s="44"/>
      <c r="W29" s="44"/>
      <c r="X29" s="44"/>
      <c r="Y29" s="44"/>
      <c r="Z29" s="44"/>
      <c r="AA29" s="43" t="s">
        <v>389</v>
      </c>
      <c r="AB29" s="44"/>
      <c r="AC29" s="44"/>
      <c r="AD29" s="44"/>
      <c r="AE29" s="44"/>
      <c r="AF29" s="44"/>
      <c r="AG29" s="44"/>
      <c r="AH29" s="44"/>
      <c r="AI29" s="44"/>
      <c r="AJ29" s="44"/>
      <c r="AK29" s="44"/>
      <c r="AL29" s="44"/>
      <c r="AM29" s="44"/>
    </row>
    <row r="30" spans="2:56" s="14" customFormat="1" ht="13.5" customHeight="1" x14ac:dyDescent="0.15">
      <c r="B30" s="211" t="s">
        <v>110</v>
      </c>
      <c r="C30" s="309" t="s">
        <v>163</v>
      </c>
      <c r="D30" s="309"/>
      <c r="E30" s="309"/>
      <c r="F30" s="309"/>
      <c r="G30" s="309"/>
      <c r="H30" s="309"/>
      <c r="I30" s="309"/>
      <c r="J30" s="309"/>
      <c r="K30" s="309"/>
      <c r="L30" s="309"/>
      <c r="M30" s="309"/>
      <c r="N30" s="309"/>
      <c r="O30" s="309"/>
      <c r="P30" s="309"/>
      <c r="Q30" s="309"/>
      <c r="R30" s="309"/>
      <c r="S30" s="309"/>
      <c r="T30" s="309"/>
      <c r="U30" s="309"/>
      <c r="V30" s="309"/>
      <c r="W30" s="309"/>
      <c r="X30" s="309"/>
      <c r="Y30" s="310"/>
      <c r="Z30" s="208"/>
      <c r="AA30" s="212" t="s">
        <v>110</v>
      </c>
      <c r="AB30" s="311" t="s">
        <v>388</v>
      </c>
      <c r="AC30" s="311"/>
      <c r="AD30" s="311"/>
      <c r="AE30" s="311"/>
      <c r="AF30" s="311"/>
      <c r="AG30" s="311"/>
      <c r="AH30" s="311"/>
      <c r="AI30" s="311"/>
      <c r="AJ30" s="311"/>
      <c r="AK30" s="311"/>
      <c r="AL30" s="311"/>
      <c r="AM30" s="311"/>
      <c r="AN30" s="312"/>
    </row>
    <row r="31" spans="2:56" x14ac:dyDescent="0.15">
      <c r="AA31" s="41" t="s">
        <v>390</v>
      </c>
    </row>
    <row r="32" spans="2:56" s="47" customFormat="1" ht="11.25" x14ac:dyDescent="0.15">
      <c r="B32" s="43" t="s">
        <v>164</v>
      </c>
      <c r="AN32" s="44"/>
    </row>
    <row r="33" spans="2:67" s="47" customFormat="1" ht="11.25" x14ac:dyDescent="0.15">
      <c r="B33" s="43" t="s">
        <v>165</v>
      </c>
      <c r="AN33" s="44"/>
    </row>
    <row r="34" spans="2:67" s="50" customFormat="1" ht="13.5" customHeight="1" x14ac:dyDescent="0.15">
      <c r="B34" s="315" t="s">
        <v>3</v>
      </c>
      <c r="C34" s="315" t="s">
        <v>166</v>
      </c>
      <c r="D34" s="315"/>
      <c r="E34" s="315"/>
      <c r="F34" s="315"/>
      <c r="G34" s="315"/>
      <c r="H34" s="315"/>
      <c r="I34" s="315"/>
      <c r="J34" s="315"/>
      <c r="K34" s="315"/>
      <c r="L34" s="315"/>
      <c r="M34" s="315"/>
      <c r="N34" s="315"/>
      <c r="O34" s="315"/>
      <c r="P34" s="315"/>
      <c r="Q34" s="315"/>
      <c r="R34" s="315"/>
      <c r="S34" s="315"/>
      <c r="T34" s="315"/>
      <c r="U34" s="316" t="s">
        <v>167</v>
      </c>
      <c r="V34" s="316"/>
      <c r="W34" s="316"/>
      <c r="X34" s="316"/>
      <c r="Y34" s="316"/>
      <c r="Z34" s="316"/>
      <c r="AA34" s="316"/>
      <c r="AB34" s="316"/>
      <c r="AC34" s="316"/>
      <c r="AD34" s="316"/>
      <c r="AE34" s="316"/>
      <c r="AF34" s="316"/>
      <c r="AG34" s="316"/>
      <c r="AH34" s="316"/>
      <c r="AI34" s="316"/>
      <c r="AJ34" s="316"/>
      <c r="AK34" s="316"/>
      <c r="AL34" s="316"/>
      <c r="AM34" s="316"/>
      <c r="AN34" s="316"/>
      <c r="AO34" s="131"/>
      <c r="AP34" s="49" t="s">
        <v>168</v>
      </c>
      <c r="AQ34" s="49" t="s">
        <v>169</v>
      </c>
      <c r="AR34" s="49" t="s">
        <v>170</v>
      </c>
      <c r="AS34" s="49" t="s">
        <v>171</v>
      </c>
      <c r="AT34" s="49" t="s">
        <v>172</v>
      </c>
      <c r="AU34" s="49" t="s">
        <v>173</v>
      </c>
      <c r="AV34" s="49" t="s">
        <v>174</v>
      </c>
      <c r="AW34" s="49" t="s">
        <v>175</v>
      </c>
      <c r="AX34" s="49" t="s">
        <v>176</v>
      </c>
      <c r="AY34" s="49" t="s">
        <v>177</v>
      </c>
      <c r="AZ34" s="49" t="s">
        <v>178</v>
      </c>
      <c r="BA34" s="49" t="s">
        <v>179</v>
      </c>
      <c r="BB34" s="49" t="s">
        <v>180</v>
      </c>
      <c r="BC34" s="49" t="s">
        <v>181</v>
      </c>
      <c r="BD34" s="49" t="s">
        <v>182</v>
      </c>
      <c r="BE34" s="49" t="s">
        <v>183</v>
      </c>
      <c r="BF34" s="49" t="s">
        <v>184</v>
      </c>
      <c r="BG34" s="49" t="s">
        <v>185</v>
      </c>
      <c r="BH34" s="49" t="s">
        <v>186</v>
      </c>
      <c r="BI34" s="49" t="s">
        <v>187</v>
      </c>
      <c r="BJ34" s="49" t="s">
        <v>188</v>
      </c>
      <c r="BK34" s="49" t="s">
        <v>189</v>
      </c>
      <c r="BL34" s="49" t="s">
        <v>190</v>
      </c>
      <c r="BM34" s="49" t="s">
        <v>191</v>
      </c>
      <c r="BN34" s="49" t="s">
        <v>192</v>
      </c>
      <c r="BO34" s="49" t="s">
        <v>193</v>
      </c>
    </row>
    <row r="35" spans="2:67" s="50" customFormat="1" ht="13.5" customHeight="1" x14ac:dyDescent="0.15">
      <c r="B35" s="315"/>
      <c r="C35" s="316" t="s">
        <v>194</v>
      </c>
      <c r="D35" s="316"/>
      <c r="E35" s="316"/>
      <c r="F35" s="316"/>
      <c r="G35" s="316"/>
      <c r="H35" s="316"/>
      <c r="I35" s="316"/>
      <c r="J35" s="317" t="s">
        <v>69</v>
      </c>
      <c r="K35" s="316"/>
      <c r="L35" s="316"/>
      <c r="M35" s="316"/>
      <c r="N35" s="318" t="s">
        <v>195</v>
      </c>
      <c r="O35" s="318"/>
      <c r="P35" s="318"/>
      <c r="Q35" s="318"/>
      <c r="R35" s="318"/>
      <c r="S35" s="318"/>
      <c r="T35" s="318"/>
      <c r="U35" s="316" t="s">
        <v>194</v>
      </c>
      <c r="V35" s="316"/>
      <c r="W35" s="316"/>
      <c r="X35" s="316"/>
      <c r="Y35" s="316"/>
      <c r="Z35" s="316"/>
      <c r="AA35" s="316"/>
      <c r="AB35" s="316"/>
      <c r="AC35" s="316"/>
      <c r="AD35" s="318" t="s">
        <v>196</v>
      </c>
      <c r="AE35" s="318"/>
      <c r="AF35" s="318" t="s">
        <v>195</v>
      </c>
      <c r="AG35" s="318"/>
      <c r="AH35" s="318"/>
      <c r="AI35" s="318"/>
      <c r="AJ35" s="318"/>
      <c r="AK35" s="318"/>
      <c r="AL35" s="318"/>
      <c r="AM35" s="318" t="s">
        <v>197</v>
      </c>
      <c r="AN35" s="318"/>
      <c r="AO35" s="198"/>
      <c r="AP35" s="153" t="s">
        <v>0</v>
      </c>
      <c r="AQ35" s="154">
        <v>1</v>
      </c>
      <c r="AR35" s="154">
        <v>2</v>
      </c>
      <c r="AS35" s="154">
        <v>3</v>
      </c>
      <c r="AT35" s="154">
        <v>4</v>
      </c>
      <c r="AU35" s="154">
        <v>5</v>
      </c>
      <c r="AV35" s="154">
        <v>6</v>
      </c>
      <c r="AW35" s="154">
        <v>7</v>
      </c>
      <c r="AX35" s="154">
        <v>8</v>
      </c>
      <c r="AY35" s="154">
        <v>9</v>
      </c>
      <c r="AZ35" s="154">
        <v>10</v>
      </c>
      <c r="BA35" s="154">
        <v>11</v>
      </c>
      <c r="BB35" s="154">
        <v>12</v>
      </c>
      <c r="BC35" s="154">
        <v>13</v>
      </c>
      <c r="BD35" s="154">
        <v>14</v>
      </c>
      <c r="BE35" s="154">
        <v>15</v>
      </c>
      <c r="BF35" s="154">
        <v>16</v>
      </c>
      <c r="BG35" s="154">
        <v>17</v>
      </c>
      <c r="BH35" s="154">
        <v>18</v>
      </c>
      <c r="BI35" s="154">
        <v>25</v>
      </c>
      <c r="BJ35" s="154">
        <v>19</v>
      </c>
      <c r="BK35" s="154">
        <v>20</v>
      </c>
      <c r="BL35" s="154">
        <v>21</v>
      </c>
      <c r="BM35" s="154">
        <v>22</v>
      </c>
      <c r="BN35" s="154">
        <v>23</v>
      </c>
      <c r="BO35" s="154">
        <v>24</v>
      </c>
    </row>
    <row r="36" spans="2:67" s="50" customFormat="1" ht="49.5" customHeight="1" x14ac:dyDescent="0.15">
      <c r="B36" s="315"/>
      <c r="C36" s="51" t="s">
        <v>168</v>
      </c>
      <c r="D36" s="51" t="s">
        <v>198</v>
      </c>
      <c r="E36" s="316" t="s">
        <v>199</v>
      </c>
      <c r="F36" s="316"/>
      <c r="G36" s="316"/>
      <c r="H36" s="316"/>
      <c r="I36" s="316"/>
      <c r="J36" s="52"/>
      <c r="K36" s="318" t="s">
        <v>200</v>
      </c>
      <c r="L36" s="318"/>
      <c r="M36" s="318"/>
      <c r="N36" s="318"/>
      <c r="O36" s="318"/>
      <c r="P36" s="318"/>
      <c r="Q36" s="318"/>
      <c r="R36" s="318"/>
      <c r="S36" s="318"/>
      <c r="T36" s="318"/>
      <c r="U36" s="51" t="s">
        <v>168</v>
      </c>
      <c r="V36" s="51" t="s">
        <v>198</v>
      </c>
      <c r="W36" s="316" t="s">
        <v>199</v>
      </c>
      <c r="X36" s="316"/>
      <c r="Y36" s="316"/>
      <c r="Z36" s="316"/>
      <c r="AA36" s="316"/>
      <c r="AB36" s="327" t="s">
        <v>387</v>
      </c>
      <c r="AC36" s="327"/>
      <c r="AD36" s="318"/>
      <c r="AE36" s="318"/>
      <c r="AF36" s="318"/>
      <c r="AG36" s="318"/>
      <c r="AH36" s="318"/>
      <c r="AI36" s="318"/>
      <c r="AJ36" s="318"/>
      <c r="AK36" s="318"/>
      <c r="AL36" s="318"/>
      <c r="AM36" s="318"/>
      <c r="AN36" s="318"/>
      <c r="AO36" s="198"/>
      <c r="AP36" s="153" t="s">
        <v>12</v>
      </c>
      <c r="AQ36" s="53" t="s">
        <v>31</v>
      </c>
      <c r="AR36" s="53" t="s">
        <v>33</v>
      </c>
      <c r="AS36" s="53" t="s">
        <v>34</v>
      </c>
      <c r="AT36" s="53" t="s">
        <v>35</v>
      </c>
      <c r="AU36" s="53" t="s">
        <v>36</v>
      </c>
      <c r="AV36" s="53" t="s">
        <v>37</v>
      </c>
      <c r="AW36" s="53" t="s">
        <v>38</v>
      </c>
      <c r="AX36" s="53" t="s">
        <v>39</v>
      </c>
      <c r="AY36" s="53" t="s">
        <v>40</v>
      </c>
      <c r="AZ36" s="53" t="s">
        <v>41</v>
      </c>
      <c r="BA36" s="53" t="s">
        <v>42</v>
      </c>
      <c r="BB36" s="53" t="s">
        <v>43</v>
      </c>
      <c r="BC36" s="53" t="s">
        <v>44</v>
      </c>
      <c r="BD36" s="53" t="s">
        <v>45</v>
      </c>
      <c r="BE36" s="53" t="s">
        <v>46</v>
      </c>
      <c r="BF36" s="53" t="s">
        <v>47</v>
      </c>
      <c r="BG36" s="53" t="s">
        <v>48</v>
      </c>
      <c r="BH36" s="53" t="s">
        <v>49</v>
      </c>
      <c r="BI36" s="53" t="s">
        <v>52</v>
      </c>
      <c r="BJ36" s="53" t="s">
        <v>201</v>
      </c>
      <c r="BK36" s="53" t="s">
        <v>202</v>
      </c>
      <c r="BL36" s="53" t="s">
        <v>203</v>
      </c>
      <c r="BM36" s="53" t="s">
        <v>204</v>
      </c>
      <c r="BN36" s="53" t="s">
        <v>51</v>
      </c>
      <c r="BO36" s="53" t="s">
        <v>25</v>
      </c>
    </row>
    <row r="37" spans="2:67" s="50" customFormat="1" ht="27" customHeight="1" x14ac:dyDescent="0.15">
      <c r="B37" s="48" t="str">
        <f>IF(C37="","",1)</f>
        <v/>
      </c>
      <c r="C37" s="155"/>
      <c r="D37" s="138" t="str">
        <f t="shared" ref="D37:D46" si="0">IFERROR(HLOOKUP(C37,$AQ$34:$BI$36,2,FALSE),"")</f>
        <v/>
      </c>
      <c r="E37" s="315" t="str">
        <f t="shared" ref="E37:E46" si="1">IFERROR(HLOOKUP(C37,$AQ$34:$BI$36,3,FALSE),"")</f>
        <v/>
      </c>
      <c r="F37" s="315"/>
      <c r="G37" s="315"/>
      <c r="H37" s="315"/>
      <c r="I37" s="315"/>
      <c r="J37" s="156" t="s">
        <v>110</v>
      </c>
      <c r="K37" s="328" t="s">
        <v>110</v>
      </c>
      <c r="L37" s="329"/>
      <c r="M37" s="330"/>
      <c r="N37" s="320"/>
      <c r="O37" s="321"/>
      <c r="P37" s="321"/>
      <c r="Q37" s="321"/>
      <c r="R37" s="321"/>
      <c r="S37" s="321"/>
      <c r="T37" s="321"/>
      <c r="U37" s="155"/>
      <c r="V37" s="138" t="str">
        <f t="shared" ref="V37:V46" si="2">IFERROR(HLOOKUP(U37,$AQ$34:$BO$36,2,FALSE),"")</f>
        <v/>
      </c>
      <c r="W37" s="315" t="str">
        <f t="shared" ref="W37:W46" si="3">IFERROR(HLOOKUP(U37,$AQ$34:$BO$36,3,FALSE),"")</f>
        <v/>
      </c>
      <c r="X37" s="315"/>
      <c r="Y37" s="315"/>
      <c r="Z37" s="315"/>
      <c r="AA37" s="315"/>
      <c r="AB37" s="331"/>
      <c r="AC37" s="331"/>
      <c r="AD37" s="319"/>
      <c r="AE37" s="319"/>
      <c r="AF37" s="320"/>
      <c r="AG37" s="321"/>
      <c r="AH37" s="321"/>
      <c r="AI37" s="321"/>
      <c r="AJ37" s="321"/>
      <c r="AK37" s="321"/>
      <c r="AL37" s="321"/>
      <c r="AM37" s="322" t="s">
        <v>110</v>
      </c>
      <c r="AN37" s="322"/>
      <c r="AO37" s="37"/>
      <c r="AP37" s="153" t="s">
        <v>1</v>
      </c>
      <c r="AQ37" s="323" t="s">
        <v>32</v>
      </c>
      <c r="AR37" s="324"/>
      <c r="AS37" s="324"/>
      <c r="AT37" s="324"/>
      <c r="AU37" s="324"/>
      <c r="AV37" s="324"/>
      <c r="AW37" s="324"/>
      <c r="AX37" s="324"/>
      <c r="AY37" s="324"/>
      <c r="AZ37" s="324"/>
      <c r="BA37" s="325" t="s">
        <v>15</v>
      </c>
      <c r="BB37" s="326"/>
      <c r="BC37" s="326"/>
      <c r="BD37" s="326"/>
      <c r="BE37" s="326"/>
      <c r="BF37" s="326"/>
      <c r="BG37" s="53" t="s">
        <v>2</v>
      </c>
      <c r="BH37" s="53" t="s">
        <v>14</v>
      </c>
      <c r="BI37" s="154" t="s">
        <v>53</v>
      </c>
      <c r="BJ37" s="325" t="s">
        <v>50</v>
      </c>
      <c r="BK37" s="324"/>
      <c r="BL37" s="324"/>
      <c r="BM37" s="324"/>
      <c r="BN37" s="324"/>
      <c r="BO37" s="154" t="s">
        <v>25</v>
      </c>
    </row>
    <row r="38" spans="2:67" s="50" customFormat="1" ht="27" customHeight="1" x14ac:dyDescent="0.15">
      <c r="B38" s="48" t="str">
        <f t="shared" ref="B38:B46" si="4">IF(C38="","",B37+1)</f>
        <v/>
      </c>
      <c r="C38" s="155"/>
      <c r="D38" s="138" t="str">
        <f t="shared" si="0"/>
        <v/>
      </c>
      <c r="E38" s="315" t="str">
        <f t="shared" si="1"/>
        <v/>
      </c>
      <c r="F38" s="315"/>
      <c r="G38" s="315"/>
      <c r="H38" s="315"/>
      <c r="I38" s="315"/>
      <c r="J38" s="156" t="s">
        <v>110</v>
      </c>
      <c r="K38" s="322" t="s">
        <v>110</v>
      </c>
      <c r="L38" s="322"/>
      <c r="M38" s="322"/>
      <c r="N38" s="320"/>
      <c r="O38" s="321"/>
      <c r="P38" s="321"/>
      <c r="Q38" s="321"/>
      <c r="R38" s="321"/>
      <c r="S38" s="321"/>
      <c r="T38" s="321"/>
      <c r="U38" s="155"/>
      <c r="V38" s="138" t="str">
        <f t="shared" si="2"/>
        <v/>
      </c>
      <c r="W38" s="315" t="str">
        <f t="shared" si="3"/>
        <v/>
      </c>
      <c r="X38" s="315"/>
      <c r="Y38" s="315"/>
      <c r="Z38" s="315"/>
      <c r="AA38" s="315"/>
      <c r="AB38" s="332"/>
      <c r="AC38" s="332"/>
      <c r="AD38" s="319"/>
      <c r="AE38" s="319"/>
      <c r="AF38" s="320"/>
      <c r="AG38" s="321"/>
      <c r="AH38" s="321"/>
      <c r="AI38" s="321"/>
      <c r="AJ38" s="321"/>
      <c r="AK38" s="321"/>
      <c r="AL38" s="321"/>
      <c r="AM38" s="322" t="s">
        <v>110</v>
      </c>
      <c r="AN38" s="322"/>
      <c r="AO38" s="37"/>
    </row>
    <row r="39" spans="2:67" s="50" customFormat="1" ht="27" customHeight="1" x14ac:dyDescent="0.15">
      <c r="B39" s="48" t="str">
        <f t="shared" si="4"/>
        <v/>
      </c>
      <c r="C39" s="155"/>
      <c r="D39" s="138" t="str">
        <f t="shared" si="0"/>
        <v/>
      </c>
      <c r="E39" s="315" t="str">
        <f t="shared" si="1"/>
        <v/>
      </c>
      <c r="F39" s="315"/>
      <c r="G39" s="315"/>
      <c r="H39" s="315"/>
      <c r="I39" s="315"/>
      <c r="J39" s="156" t="s">
        <v>110</v>
      </c>
      <c r="K39" s="322" t="s">
        <v>110</v>
      </c>
      <c r="L39" s="322"/>
      <c r="M39" s="322"/>
      <c r="N39" s="321"/>
      <c r="O39" s="321"/>
      <c r="P39" s="321"/>
      <c r="Q39" s="321"/>
      <c r="R39" s="321"/>
      <c r="S39" s="321"/>
      <c r="T39" s="321"/>
      <c r="U39" s="155"/>
      <c r="V39" s="138" t="str">
        <f t="shared" si="2"/>
        <v/>
      </c>
      <c r="W39" s="315" t="str">
        <f t="shared" si="3"/>
        <v/>
      </c>
      <c r="X39" s="315"/>
      <c r="Y39" s="315"/>
      <c r="Z39" s="315"/>
      <c r="AA39" s="315"/>
      <c r="AB39" s="332"/>
      <c r="AC39" s="332"/>
      <c r="AD39" s="319"/>
      <c r="AE39" s="319"/>
      <c r="AF39" s="321"/>
      <c r="AG39" s="321"/>
      <c r="AH39" s="321"/>
      <c r="AI39" s="321"/>
      <c r="AJ39" s="321"/>
      <c r="AK39" s="321"/>
      <c r="AL39" s="321"/>
      <c r="AM39" s="322" t="s">
        <v>110</v>
      </c>
      <c r="AN39" s="322"/>
      <c r="AO39" s="37"/>
      <c r="AP39" s="35">
        <v>1</v>
      </c>
      <c r="AQ39" s="132">
        <v>2</v>
      </c>
      <c r="AR39" s="35">
        <v>3</v>
      </c>
      <c r="AS39" s="35">
        <v>4</v>
      </c>
      <c r="AT39" s="35">
        <v>5</v>
      </c>
      <c r="AU39" s="35">
        <v>6</v>
      </c>
    </row>
    <row r="40" spans="2:67" s="50" customFormat="1" ht="27" customHeight="1" x14ac:dyDescent="0.15">
      <c r="B40" s="48" t="str">
        <f t="shared" si="4"/>
        <v/>
      </c>
      <c r="C40" s="155"/>
      <c r="D40" s="138" t="str">
        <f t="shared" si="0"/>
        <v/>
      </c>
      <c r="E40" s="315" t="str">
        <f t="shared" si="1"/>
        <v/>
      </c>
      <c r="F40" s="315"/>
      <c r="G40" s="315"/>
      <c r="H40" s="315"/>
      <c r="I40" s="315"/>
      <c r="J40" s="156" t="s">
        <v>110</v>
      </c>
      <c r="K40" s="322" t="s">
        <v>110</v>
      </c>
      <c r="L40" s="322"/>
      <c r="M40" s="322"/>
      <c r="N40" s="321"/>
      <c r="O40" s="321"/>
      <c r="P40" s="321"/>
      <c r="Q40" s="321"/>
      <c r="R40" s="321"/>
      <c r="S40" s="321"/>
      <c r="T40" s="321"/>
      <c r="U40" s="155"/>
      <c r="V40" s="138" t="str">
        <f t="shared" si="2"/>
        <v/>
      </c>
      <c r="W40" s="315" t="str">
        <f t="shared" si="3"/>
        <v/>
      </c>
      <c r="X40" s="315"/>
      <c r="Y40" s="315"/>
      <c r="Z40" s="315"/>
      <c r="AA40" s="315"/>
      <c r="AB40" s="332"/>
      <c r="AC40" s="332"/>
      <c r="AD40" s="319"/>
      <c r="AE40" s="319"/>
      <c r="AF40" s="321"/>
      <c r="AG40" s="321"/>
      <c r="AH40" s="321"/>
      <c r="AI40" s="321"/>
      <c r="AJ40" s="321"/>
      <c r="AK40" s="321"/>
      <c r="AL40" s="321"/>
      <c r="AM40" s="322" t="s">
        <v>110</v>
      </c>
      <c r="AN40" s="322"/>
      <c r="AO40" s="37"/>
      <c r="AP40" s="36" t="s">
        <v>206</v>
      </c>
      <c r="AQ40" s="133" t="s">
        <v>207</v>
      </c>
      <c r="AR40" s="36" t="s">
        <v>205</v>
      </c>
      <c r="AS40" s="36" t="s">
        <v>208</v>
      </c>
      <c r="AT40" s="36" t="s">
        <v>95</v>
      </c>
      <c r="AU40" s="36" t="s">
        <v>209</v>
      </c>
    </row>
    <row r="41" spans="2:67" s="50" customFormat="1" ht="27" customHeight="1" x14ac:dyDescent="0.15">
      <c r="B41" s="48" t="str">
        <f t="shared" si="4"/>
        <v/>
      </c>
      <c r="C41" s="155"/>
      <c r="D41" s="138" t="str">
        <f t="shared" si="0"/>
        <v/>
      </c>
      <c r="E41" s="315" t="str">
        <f t="shared" si="1"/>
        <v/>
      </c>
      <c r="F41" s="315"/>
      <c r="G41" s="315"/>
      <c r="H41" s="315"/>
      <c r="I41" s="315"/>
      <c r="J41" s="156" t="s">
        <v>110</v>
      </c>
      <c r="K41" s="322" t="s">
        <v>110</v>
      </c>
      <c r="L41" s="322"/>
      <c r="M41" s="322"/>
      <c r="N41" s="321"/>
      <c r="O41" s="321"/>
      <c r="P41" s="321"/>
      <c r="Q41" s="321"/>
      <c r="R41" s="321"/>
      <c r="S41" s="321"/>
      <c r="T41" s="321"/>
      <c r="U41" s="155"/>
      <c r="V41" s="138" t="str">
        <f t="shared" si="2"/>
        <v/>
      </c>
      <c r="W41" s="315" t="str">
        <f t="shared" si="3"/>
        <v/>
      </c>
      <c r="X41" s="315"/>
      <c r="Y41" s="315"/>
      <c r="Z41" s="315"/>
      <c r="AA41" s="315"/>
      <c r="AB41" s="332"/>
      <c r="AC41" s="332"/>
      <c r="AD41" s="319"/>
      <c r="AE41" s="319"/>
      <c r="AF41" s="321"/>
      <c r="AG41" s="321"/>
      <c r="AH41" s="321"/>
      <c r="AI41" s="321"/>
      <c r="AJ41" s="321"/>
      <c r="AK41" s="321"/>
      <c r="AL41" s="321"/>
      <c r="AM41" s="322" t="s">
        <v>110</v>
      </c>
      <c r="AN41" s="322"/>
      <c r="AO41" s="37"/>
      <c r="AS41" s="50" t="str">
        <f>IFERROR(MATCH("補強",#REF!,),"補強以外")</f>
        <v>補強以外</v>
      </c>
    </row>
    <row r="42" spans="2:67" s="50" customFormat="1" ht="27" customHeight="1" x14ac:dyDescent="0.15">
      <c r="B42" s="48" t="str">
        <f t="shared" si="4"/>
        <v/>
      </c>
      <c r="C42" s="155"/>
      <c r="D42" s="138" t="str">
        <f t="shared" si="0"/>
        <v/>
      </c>
      <c r="E42" s="315" t="str">
        <f t="shared" si="1"/>
        <v/>
      </c>
      <c r="F42" s="315"/>
      <c r="G42" s="315"/>
      <c r="H42" s="315"/>
      <c r="I42" s="315"/>
      <c r="J42" s="156" t="s">
        <v>110</v>
      </c>
      <c r="K42" s="322" t="s">
        <v>110</v>
      </c>
      <c r="L42" s="322"/>
      <c r="M42" s="322"/>
      <c r="N42" s="321"/>
      <c r="O42" s="321"/>
      <c r="P42" s="321"/>
      <c r="Q42" s="321"/>
      <c r="R42" s="321"/>
      <c r="S42" s="321"/>
      <c r="T42" s="321"/>
      <c r="U42" s="155"/>
      <c r="V42" s="138" t="str">
        <f t="shared" si="2"/>
        <v/>
      </c>
      <c r="W42" s="315" t="str">
        <f t="shared" si="3"/>
        <v/>
      </c>
      <c r="X42" s="315"/>
      <c r="Y42" s="315"/>
      <c r="Z42" s="315"/>
      <c r="AA42" s="315"/>
      <c r="AB42" s="332"/>
      <c r="AC42" s="332"/>
      <c r="AD42" s="319"/>
      <c r="AE42" s="319"/>
      <c r="AF42" s="321"/>
      <c r="AG42" s="321"/>
      <c r="AH42" s="321"/>
      <c r="AI42" s="321"/>
      <c r="AJ42" s="321"/>
      <c r="AK42" s="321"/>
      <c r="AL42" s="321"/>
      <c r="AM42" s="322" t="s">
        <v>110</v>
      </c>
      <c r="AN42" s="322"/>
      <c r="AO42" s="37"/>
    </row>
    <row r="43" spans="2:67" s="50" customFormat="1" ht="27" customHeight="1" x14ac:dyDescent="0.15">
      <c r="B43" s="48" t="str">
        <f t="shared" si="4"/>
        <v/>
      </c>
      <c r="C43" s="155"/>
      <c r="D43" s="138" t="str">
        <f t="shared" si="0"/>
        <v/>
      </c>
      <c r="E43" s="315" t="str">
        <f t="shared" si="1"/>
        <v/>
      </c>
      <c r="F43" s="315"/>
      <c r="G43" s="315"/>
      <c r="H43" s="315"/>
      <c r="I43" s="315"/>
      <c r="J43" s="156" t="s">
        <v>110</v>
      </c>
      <c r="K43" s="322" t="s">
        <v>110</v>
      </c>
      <c r="L43" s="322"/>
      <c r="M43" s="322"/>
      <c r="N43" s="321"/>
      <c r="O43" s="321"/>
      <c r="P43" s="321"/>
      <c r="Q43" s="321"/>
      <c r="R43" s="321"/>
      <c r="S43" s="321"/>
      <c r="T43" s="321"/>
      <c r="U43" s="155"/>
      <c r="V43" s="138" t="str">
        <f t="shared" si="2"/>
        <v/>
      </c>
      <c r="W43" s="315" t="str">
        <f t="shared" si="3"/>
        <v/>
      </c>
      <c r="X43" s="315"/>
      <c r="Y43" s="315"/>
      <c r="Z43" s="315"/>
      <c r="AA43" s="315"/>
      <c r="AB43" s="332"/>
      <c r="AC43" s="332"/>
      <c r="AD43" s="319"/>
      <c r="AE43" s="319"/>
      <c r="AF43" s="321"/>
      <c r="AG43" s="321"/>
      <c r="AH43" s="321"/>
      <c r="AI43" s="321"/>
      <c r="AJ43" s="321"/>
      <c r="AK43" s="321"/>
      <c r="AL43" s="321"/>
      <c r="AM43" s="322" t="s">
        <v>110</v>
      </c>
      <c r="AN43" s="322"/>
      <c r="AO43" s="37"/>
    </row>
    <row r="44" spans="2:67" s="50" customFormat="1" ht="27" customHeight="1" x14ac:dyDescent="0.15">
      <c r="B44" s="48" t="str">
        <f t="shared" si="4"/>
        <v/>
      </c>
      <c r="C44" s="155"/>
      <c r="D44" s="138" t="str">
        <f t="shared" si="0"/>
        <v/>
      </c>
      <c r="E44" s="315" t="str">
        <f t="shared" si="1"/>
        <v/>
      </c>
      <c r="F44" s="315"/>
      <c r="G44" s="315"/>
      <c r="H44" s="315"/>
      <c r="I44" s="315"/>
      <c r="J44" s="156" t="s">
        <v>110</v>
      </c>
      <c r="K44" s="322" t="s">
        <v>110</v>
      </c>
      <c r="L44" s="322"/>
      <c r="M44" s="322"/>
      <c r="N44" s="321"/>
      <c r="O44" s="321"/>
      <c r="P44" s="321"/>
      <c r="Q44" s="321"/>
      <c r="R44" s="321"/>
      <c r="S44" s="321"/>
      <c r="T44" s="321"/>
      <c r="U44" s="155"/>
      <c r="V44" s="138" t="str">
        <f t="shared" si="2"/>
        <v/>
      </c>
      <c r="W44" s="315" t="str">
        <f t="shared" si="3"/>
        <v/>
      </c>
      <c r="X44" s="315"/>
      <c r="Y44" s="315"/>
      <c r="Z44" s="315"/>
      <c r="AA44" s="315"/>
      <c r="AB44" s="332"/>
      <c r="AC44" s="332"/>
      <c r="AD44" s="319"/>
      <c r="AE44" s="319"/>
      <c r="AF44" s="321"/>
      <c r="AG44" s="321"/>
      <c r="AH44" s="321"/>
      <c r="AI44" s="321"/>
      <c r="AJ44" s="321"/>
      <c r="AK44" s="321"/>
      <c r="AL44" s="321"/>
      <c r="AM44" s="322" t="s">
        <v>110</v>
      </c>
      <c r="AN44" s="322"/>
      <c r="AO44" s="37"/>
    </row>
    <row r="45" spans="2:67" s="50" customFormat="1" ht="27" customHeight="1" x14ac:dyDescent="0.15">
      <c r="B45" s="48" t="str">
        <f t="shared" si="4"/>
        <v/>
      </c>
      <c r="C45" s="155"/>
      <c r="D45" s="138" t="str">
        <f t="shared" si="0"/>
        <v/>
      </c>
      <c r="E45" s="315" t="str">
        <f t="shared" si="1"/>
        <v/>
      </c>
      <c r="F45" s="315"/>
      <c r="G45" s="315"/>
      <c r="H45" s="315"/>
      <c r="I45" s="315"/>
      <c r="J45" s="156" t="s">
        <v>110</v>
      </c>
      <c r="K45" s="322" t="s">
        <v>110</v>
      </c>
      <c r="L45" s="322"/>
      <c r="M45" s="322"/>
      <c r="N45" s="321"/>
      <c r="O45" s="321"/>
      <c r="P45" s="321"/>
      <c r="Q45" s="321"/>
      <c r="R45" s="321"/>
      <c r="S45" s="321"/>
      <c r="T45" s="321"/>
      <c r="U45" s="155"/>
      <c r="V45" s="138" t="str">
        <f t="shared" si="2"/>
        <v/>
      </c>
      <c r="W45" s="315" t="str">
        <f t="shared" si="3"/>
        <v/>
      </c>
      <c r="X45" s="315"/>
      <c r="Y45" s="315"/>
      <c r="Z45" s="315"/>
      <c r="AA45" s="315"/>
      <c r="AB45" s="332"/>
      <c r="AC45" s="332"/>
      <c r="AD45" s="319"/>
      <c r="AE45" s="319"/>
      <c r="AF45" s="321"/>
      <c r="AG45" s="321"/>
      <c r="AH45" s="321"/>
      <c r="AI45" s="321"/>
      <c r="AJ45" s="321"/>
      <c r="AK45" s="321"/>
      <c r="AL45" s="321"/>
      <c r="AM45" s="322" t="s">
        <v>110</v>
      </c>
      <c r="AN45" s="322"/>
      <c r="AO45" s="37"/>
    </row>
    <row r="46" spans="2:67" s="50" customFormat="1" ht="27" customHeight="1" x14ac:dyDescent="0.15">
      <c r="B46" s="48" t="str">
        <f t="shared" si="4"/>
        <v/>
      </c>
      <c r="C46" s="155"/>
      <c r="D46" s="138" t="str">
        <f t="shared" si="0"/>
        <v/>
      </c>
      <c r="E46" s="315" t="str">
        <f t="shared" si="1"/>
        <v/>
      </c>
      <c r="F46" s="315"/>
      <c r="G46" s="315"/>
      <c r="H46" s="315"/>
      <c r="I46" s="315"/>
      <c r="J46" s="156" t="s">
        <v>110</v>
      </c>
      <c r="K46" s="322" t="s">
        <v>110</v>
      </c>
      <c r="L46" s="322"/>
      <c r="M46" s="322"/>
      <c r="N46" s="321"/>
      <c r="O46" s="321"/>
      <c r="P46" s="321"/>
      <c r="Q46" s="321"/>
      <c r="R46" s="321"/>
      <c r="S46" s="321"/>
      <c r="T46" s="321"/>
      <c r="U46" s="155"/>
      <c r="V46" s="138" t="str">
        <f t="shared" si="2"/>
        <v/>
      </c>
      <c r="W46" s="315" t="str">
        <f t="shared" si="3"/>
        <v/>
      </c>
      <c r="X46" s="315"/>
      <c r="Y46" s="315"/>
      <c r="Z46" s="315"/>
      <c r="AA46" s="315"/>
      <c r="AB46" s="332"/>
      <c r="AC46" s="332"/>
      <c r="AD46" s="319"/>
      <c r="AE46" s="319"/>
      <c r="AF46" s="321"/>
      <c r="AG46" s="321"/>
      <c r="AH46" s="321"/>
      <c r="AI46" s="321"/>
      <c r="AJ46" s="321"/>
      <c r="AK46" s="321"/>
      <c r="AL46" s="321"/>
      <c r="AM46" s="322" t="s">
        <v>110</v>
      </c>
      <c r="AN46" s="322"/>
      <c r="AO46" s="37"/>
    </row>
    <row r="47" spans="2:67" s="50" customFormat="1" ht="58.5" customHeight="1" x14ac:dyDescent="0.15">
      <c r="B47" s="333" t="s">
        <v>8</v>
      </c>
      <c r="C47" s="333"/>
      <c r="D47" s="334" t="s">
        <v>210</v>
      </c>
      <c r="E47" s="334"/>
      <c r="F47" s="334"/>
      <c r="G47" s="334"/>
      <c r="H47" s="334"/>
      <c r="I47" s="334"/>
      <c r="J47" s="334"/>
      <c r="K47" s="334"/>
      <c r="L47" s="334"/>
      <c r="M47" s="334"/>
      <c r="N47" s="334"/>
      <c r="O47" s="334"/>
      <c r="P47" s="334"/>
      <c r="Q47" s="334"/>
      <c r="R47" s="334"/>
      <c r="S47" s="334"/>
      <c r="T47" s="334"/>
      <c r="U47" s="334"/>
      <c r="V47" s="334"/>
      <c r="W47" s="334"/>
      <c r="X47" s="334"/>
      <c r="Y47" s="334"/>
      <c r="Z47" s="334"/>
      <c r="AA47" s="334"/>
      <c r="AB47" s="334"/>
      <c r="AC47" s="334"/>
      <c r="AD47" s="334"/>
      <c r="AE47" s="334"/>
      <c r="AF47" s="334"/>
      <c r="AG47" s="334"/>
      <c r="AH47" s="334"/>
      <c r="AI47" s="334"/>
      <c r="AJ47" s="334"/>
      <c r="AK47" s="334"/>
      <c r="AL47" s="334"/>
      <c r="AM47" s="335"/>
      <c r="AN47" s="335"/>
    </row>
    <row r="48" spans="2:67" s="50" customFormat="1" ht="13.5" customHeight="1" x14ac:dyDescent="0.15">
      <c r="B48" s="157"/>
      <c r="C48" s="157"/>
      <c r="D48" s="54"/>
      <c r="E48" s="54"/>
      <c r="F48" s="54"/>
      <c r="G48" s="54"/>
      <c r="H48" s="54"/>
      <c r="I48" s="54"/>
      <c r="J48" s="54"/>
      <c r="K48" s="54"/>
      <c r="L48" s="54"/>
      <c r="M48" s="54"/>
      <c r="N48" s="54"/>
      <c r="O48" s="54"/>
      <c r="P48" s="54"/>
      <c r="Q48" s="54"/>
      <c r="R48" s="54"/>
      <c r="S48" s="54"/>
      <c r="T48" s="54"/>
      <c r="U48" s="54"/>
      <c r="V48" s="54"/>
      <c r="W48" s="54"/>
      <c r="X48" s="54"/>
      <c r="Y48" s="54"/>
      <c r="Z48" s="54"/>
      <c r="AA48" s="54"/>
      <c r="AB48" s="54"/>
      <c r="AC48" s="54"/>
      <c r="AD48" s="54"/>
      <c r="AE48" s="54"/>
      <c r="AF48" s="54"/>
      <c r="AG48" s="54"/>
      <c r="AH48" s="54"/>
      <c r="AI48" s="54"/>
      <c r="AJ48" s="54"/>
      <c r="AK48" s="54"/>
      <c r="AL48" s="54"/>
      <c r="AM48" s="54"/>
      <c r="AN48" s="54"/>
    </row>
    <row r="49" spans="2:60" s="50" customFormat="1" x14ac:dyDescent="0.15">
      <c r="B49" s="55" t="s">
        <v>211</v>
      </c>
      <c r="C49" s="157"/>
      <c r="D49" s="54"/>
      <c r="E49" s="54"/>
      <c r="F49" s="54"/>
      <c r="G49" s="54"/>
      <c r="H49" s="54"/>
      <c r="I49" s="54"/>
      <c r="J49" s="54"/>
      <c r="K49" s="56"/>
      <c r="L49" s="56"/>
      <c r="M49" s="56"/>
      <c r="N49" s="56"/>
      <c r="O49" s="56"/>
      <c r="P49" s="56"/>
      <c r="Q49" s="56"/>
      <c r="R49" s="56"/>
      <c r="S49" s="56"/>
      <c r="T49" s="56"/>
      <c r="U49" s="56"/>
      <c r="V49" s="56"/>
      <c r="W49" s="56"/>
      <c r="X49" s="56"/>
      <c r="Y49" s="56"/>
      <c r="Z49" s="56"/>
      <c r="AA49" s="56"/>
      <c r="AB49" s="56"/>
      <c r="AC49" s="56"/>
      <c r="AD49" s="56"/>
      <c r="AE49" s="56"/>
      <c r="AF49" s="56"/>
      <c r="AG49" s="56"/>
      <c r="AH49" s="56"/>
      <c r="AI49" s="56"/>
      <c r="AJ49" s="56"/>
      <c r="AK49" s="56"/>
      <c r="AL49" s="56"/>
      <c r="AM49" s="56"/>
      <c r="AN49" s="56"/>
    </row>
    <row r="50" spans="2:60" s="59" customFormat="1" ht="26.25" customHeight="1" x14ac:dyDescent="0.15">
      <c r="B50" s="336" t="s">
        <v>3</v>
      </c>
      <c r="C50" s="337" t="s">
        <v>195</v>
      </c>
      <c r="D50" s="337"/>
      <c r="E50" s="337"/>
      <c r="F50" s="337"/>
      <c r="G50" s="337"/>
      <c r="H50" s="337"/>
      <c r="I50" s="337"/>
      <c r="J50" s="338" t="s">
        <v>212</v>
      </c>
      <c r="K50" s="338"/>
      <c r="L50" s="338"/>
      <c r="M50" s="338" t="s">
        <v>213</v>
      </c>
      <c r="N50" s="338"/>
      <c r="O50" s="338"/>
      <c r="P50" s="339" t="s">
        <v>214</v>
      </c>
      <c r="Q50" s="339"/>
      <c r="R50" s="339"/>
      <c r="S50" s="339"/>
      <c r="T50" s="339"/>
      <c r="U50" s="340" t="s">
        <v>215</v>
      </c>
      <c r="V50" s="341"/>
      <c r="W50" s="341"/>
      <c r="X50" s="341"/>
      <c r="Y50" s="341"/>
      <c r="Z50" s="341"/>
      <c r="AA50" s="341"/>
      <c r="AB50" s="341"/>
      <c r="AC50" s="341"/>
      <c r="AD50" s="341"/>
      <c r="AE50" s="341"/>
      <c r="AF50" s="341"/>
      <c r="AG50" s="341"/>
      <c r="AH50" s="341"/>
      <c r="AI50" s="342" t="s">
        <v>216</v>
      </c>
      <c r="AJ50" s="342"/>
      <c r="AK50" s="342"/>
      <c r="AL50" s="342"/>
      <c r="AM50" s="342"/>
      <c r="AN50" s="342"/>
      <c r="AO50" s="58"/>
      <c r="AP50" s="39">
        <v>1</v>
      </c>
      <c r="AQ50" s="39">
        <v>2</v>
      </c>
      <c r="AR50" s="39">
        <v>3</v>
      </c>
      <c r="AS50" s="39">
        <v>4</v>
      </c>
      <c r="AT50" s="39">
        <v>5</v>
      </c>
      <c r="AU50" s="39">
        <v>6</v>
      </c>
      <c r="AW50" s="60"/>
      <c r="AX50" s="60"/>
      <c r="AY50" s="60"/>
      <c r="AZ50" s="60"/>
      <c r="BA50" s="60"/>
      <c r="BB50" s="60"/>
    </row>
    <row r="51" spans="2:60" s="59" customFormat="1" ht="21" customHeight="1" x14ac:dyDescent="0.15">
      <c r="B51" s="336"/>
      <c r="C51" s="337"/>
      <c r="D51" s="337"/>
      <c r="E51" s="337"/>
      <c r="F51" s="337"/>
      <c r="G51" s="337"/>
      <c r="H51" s="337"/>
      <c r="I51" s="337"/>
      <c r="J51" s="338"/>
      <c r="K51" s="338"/>
      <c r="L51" s="338"/>
      <c r="M51" s="338"/>
      <c r="N51" s="338"/>
      <c r="O51" s="338"/>
      <c r="P51" s="343" t="s">
        <v>217</v>
      </c>
      <c r="Q51" s="343"/>
      <c r="R51" s="343" t="s">
        <v>218</v>
      </c>
      <c r="S51" s="343"/>
      <c r="T51" s="343"/>
      <c r="U51" s="344" t="s">
        <v>219</v>
      </c>
      <c r="V51" s="345"/>
      <c r="W51" s="345"/>
      <c r="X51" s="345"/>
      <c r="Y51" s="346"/>
      <c r="Z51" s="350" t="s">
        <v>220</v>
      </c>
      <c r="AA51" s="351"/>
      <c r="AB51" s="344" t="s">
        <v>26</v>
      </c>
      <c r="AC51" s="346"/>
      <c r="AD51" s="350" t="s">
        <v>221</v>
      </c>
      <c r="AE51" s="351"/>
      <c r="AF51" s="354" t="s">
        <v>222</v>
      </c>
      <c r="AG51" s="355"/>
      <c r="AH51" s="356"/>
      <c r="AI51" s="360" t="s">
        <v>223</v>
      </c>
      <c r="AJ51" s="361"/>
      <c r="AK51" s="361"/>
      <c r="AL51" s="342" t="s">
        <v>224</v>
      </c>
      <c r="AM51" s="342"/>
      <c r="AN51" s="342"/>
      <c r="AO51" s="58"/>
      <c r="AP51" s="221" t="s">
        <v>397</v>
      </c>
      <c r="AQ51" s="222" t="s">
        <v>398</v>
      </c>
      <c r="AR51" s="222" t="s">
        <v>399</v>
      </c>
      <c r="AS51" s="222" t="s">
        <v>400</v>
      </c>
      <c r="AT51" s="222" t="s">
        <v>401</v>
      </c>
      <c r="AU51" s="223" t="s">
        <v>225</v>
      </c>
      <c r="AW51" s="60"/>
      <c r="AX51" s="60"/>
      <c r="AY51" s="60"/>
      <c r="AZ51" s="60"/>
      <c r="BA51" s="60"/>
      <c r="BB51" s="60"/>
    </row>
    <row r="52" spans="2:60" s="59" customFormat="1" ht="38.1" customHeight="1" x14ac:dyDescent="0.15">
      <c r="B52" s="336"/>
      <c r="C52" s="337"/>
      <c r="D52" s="337"/>
      <c r="E52" s="337"/>
      <c r="F52" s="337"/>
      <c r="G52" s="337"/>
      <c r="H52" s="337"/>
      <c r="I52" s="337"/>
      <c r="J52" s="338"/>
      <c r="K52" s="338"/>
      <c r="L52" s="338"/>
      <c r="M52" s="338"/>
      <c r="N52" s="338"/>
      <c r="O52" s="338"/>
      <c r="P52" s="343"/>
      <c r="Q52" s="343"/>
      <c r="R52" s="343"/>
      <c r="S52" s="343"/>
      <c r="T52" s="343"/>
      <c r="U52" s="347"/>
      <c r="V52" s="348"/>
      <c r="W52" s="348"/>
      <c r="X52" s="348"/>
      <c r="Y52" s="349"/>
      <c r="Z52" s="352"/>
      <c r="AA52" s="353"/>
      <c r="AB52" s="347"/>
      <c r="AC52" s="349"/>
      <c r="AD52" s="352"/>
      <c r="AE52" s="353"/>
      <c r="AF52" s="357"/>
      <c r="AG52" s="358"/>
      <c r="AH52" s="359"/>
      <c r="AI52" s="357"/>
      <c r="AJ52" s="358"/>
      <c r="AK52" s="358"/>
      <c r="AL52" s="342"/>
      <c r="AM52" s="342"/>
      <c r="AN52" s="342"/>
      <c r="AO52" s="58"/>
      <c r="AP52" s="61"/>
      <c r="AW52" s="60"/>
      <c r="AX52" s="60"/>
      <c r="AY52" s="60"/>
      <c r="AZ52" s="60"/>
      <c r="BA52" s="60"/>
      <c r="BB52" s="60"/>
    </row>
    <row r="53" spans="2:60" s="59" customFormat="1" ht="27" customHeight="1" x14ac:dyDescent="0.15">
      <c r="B53" s="57" t="str">
        <f>$B$37</f>
        <v/>
      </c>
      <c r="C53" s="362">
        <f t="shared" ref="C53:C62" si="5">IF(D37&gt;=1,N37,0)</f>
        <v>0</v>
      </c>
      <c r="D53" s="363"/>
      <c r="E53" s="363"/>
      <c r="F53" s="363"/>
      <c r="G53" s="363"/>
      <c r="H53" s="363"/>
      <c r="I53" s="364"/>
      <c r="J53" s="365"/>
      <c r="K53" s="365"/>
      <c r="L53" s="365"/>
      <c r="M53" s="365"/>
      <c r="N53" s="365"/>
      <c r="O53" s="365"/>
      <c r="P53" s="366"/>
      <c r="Q53" s="366"/>
      <c r="R53" s="366"/>
      <c r="S53" s="366"/>
      <c r="T53" s="366"/>
      <c r="U53" s="367"/>
      <c r="V53" s="367"/>
      <c r="W53" s="367"/>
      <c r="X53" s="367"/>
      <c r="Y53" s="367"/>
      <c r="Z53" s="368"/>
      <c r="AA53" s="368"/>
      <c r="AB53" s="369" t="str">
        <f t="shared" ref="AB53:AB62" si="6">IFERROR(HLOOKUP(Z53,$AS$54:$BH$55,2,FALSE),"")</f>
        <v/>
      </c>
      <c r="AC53" s="369"/>
      <c r="AD53" s="370" t="str">
        <f t="shared" ref="AD53:AD62" si="7">IF(U53="","",INDEX($AS$56:$BH$61,MATCH(U53,$AR$56:$AR$61,0),MATCH(AB53,$AS$55:$BH$55,0)))</f>
        <v/>
      </c>
      <c r="AE53" s="371"/>
      <c r="AF53" s="372"/>
      <c r="AG53" s="373"/>
      <c r="AH53" s="374"/>
      <c r="AI53" s="328" t="s">
        <v>110</v>
      </c>
      <c r="AJ53" s="329"/>
      <c r="AK53" s="330"/>
      <c r="AL53" s="328" t="s">
        <v>110</v>
      </c>
      <c r="AM53" s="329"/>
      <c r="AN53" s="330"/>
      <c r="AP53" s="62" t="s">
        <v>70</v>
      </c>
    </row>
    <row r="54" spans="2:60" s="59" customFormat="1" ht="27" customHeight="1" x14ac:dyDescent="0.15">
      <c r="B54" s="57" t="str">
        <f>$B$38</f>
        <v/>
      </c>
      <c r="C54" s="362">
        <f t="shared" si="5"/>
        <v>0</v>
      </c>
      <c r="D54" s="363"/>
      <c r="E54" s="363"/>
      <c r="F54" s="363"/>
      <c r="G54" s="363"/>
      <c r="H54" s="363"/>
      <c r="I54" s="364"/>
      <c r="J54" s="365"/>
      <c r="K54" s="365"/>
      <c r="L54" s="365"/>
      <c r="M54" s="365"/>
      <c r="N54" s="365"/>
      <c r="O54" s="365"/>
      <c r="P54" s="366"/>
      <c r="Q54" s="366"/>
      <c r="R54" s="366"/>
      <c r="S54" s="366"/>
      <c r="T54" s="366"/>
      <c r="U54" s="367"/>
      <c r="V54" s="367"/>
      <c r="W54" s="367"/>
      <c r="X54" s="367"/>
      <c r="Y54" s="367"/>
      <c r="Z54" s="368"/>
      <c r="AA54" s="368"/>
      <c r="AB54" s="369" t="str">
        <f t="shared" si="6"/>
        <v/>
      </c>
      <c r="AC54" s="369"/>
      <c r="AD54" s="370" t="str">
        <f t="shared" si="7"/>
        <v/>
      </c>
      <c r="AE54" s="371"/>
      <c r="AF54" s="372"/>
      <c r="AG54" s="373"/>
      <c r="AH54" s="374"/>
      <c r="AI54" s="328" t="s">
        <v>110</v>
      </c>
      <c r="AJ54" s="329"/>
      <c r="AK54" s="330"/>
      <c r="AL54" s="328" t="s">
        <v>110</v>
      </c>
      <c r="AM54" s="329"/>
      <c r="AN54" s="330"/>
      <c r="AP54" s="63"/>
      <c r="AQ54" s="64" t="s">
        <v>26</v>
      </c>
      <c r="AR54" s="65" t="s">
        <v>226</v>
      </c>
      <c r="AS54" s="66" t="s">
        <v>227</v>
      </c>
      <c r="AT54" s="66" t="s">
        <v>228</v>
      </c>
      <c r="AU54" s="66" t="s">
        <v>229</v>
      </c>
      <c r="AV54" s="66" t="s">
        <v>230</v>
      </c>
      <c r="AW54" s="66" t="s">
        <v>231</v>
      </c>
      <c r="AX54" s="66" t="s">
        <v>232</v>
      </c>
      <c r="AY54" s="66" t="s">
        <v>233</v>
      </c>
      <c r="AZ54" s="66" t="s">
        <v>234</v>
      </c>
      <c r="BA54" s="66" t="s">
        <v>235</v>
      </c>
      <c r="BB54" s="66" t="s">
        <v>236</v>
      </c>
      <c r="BC54" s="66" t="s">
        <v>237</v>
      </c>
      <c r="BD54" s="66" t="s">
        <v>238</v>
      </c>
      <c r="BE54" s="66" t="s">
        <v>239</v>
      </c>
      <c r="BF54" s="66" t="s">
        <v>240</v>
      </c>
      <c r="BG54" s="66" t="s">
        <v>241</v>
      </c>
      <c r="BH54" s="66" t="s">
        <v>242</v>
      </c>
    </row>
    <row r="55" spans="2:60" s="59" customFormat="1" ht="27" customHeight="1" x14ac:dyDescent="0.15">
      <c r="B55" s="57" t="str">
        <f>$B$39</f>
        <v/>
      </c>
      <c r="C55" s="362">
        <f t="shared" si="5"/>
        <v>0</v>
      </c>
      <c r="D55" s="363"/>
      <c r="E55" s="363"/>
      <c r="F55" s="363"/>
      <c r="G55" s="363"/>
      <c r="H55" s="363"/>
      <c r="I55" s="364"/>
      <c r="J55" s="365"/>
      <c r="K55" s="365"/>
      <c r="L55" s="365"/>
      <c r="M55" s="365"/>
      <c r="N55" s="365"/>
      <c r="O55" s="365"/>
      <c r="P55" s="366"/>
      <c r="Q55" s="366"/>
      <c r="R55" s="375"/>
      <c r="S55" s="375"/>
      <c r="T55" s="376"/>
      <c r="U55" s="367"/>
      <c r="V55" s="367"/>
      <c r="W55" s="367"/>
      <c r="X55" s="367"/>
      <c r="Y55" s="367"/>
      <c r="Z55" s="368"/>
      <c r="AA55" s="368"/>
      <c r="AB55" s="369" t="str">
        <f t="shared" si="6"/>
        <v/>
      </c>
      <c r="AC55" s="369"/>
      <c r="AD55" s="370" t="str">
        <f t="shared" si="7"/>
        <v/>
      </c>
      <c r="AE55" s="371"/>
      <c r="AF55" s="372"/>
      <c r="AG55" s="373"/>
      <c r="AH55" s="374"/>
      <c r="AI55" s="328" t="s">
        <v>110</v>
      </c>
      <c r="AJ55" s="329"/>
      <c r="AK55" s="330"/>
      <c r="AL55" s="328" t="s">
        <v>110</v>
      </c>
      <c r="AM55" s="329"/>
      <c r="AN55" s="330"/>
      <c r="AP55" s="67" t="s">
        <v>71</v>
      </c>
      <c r="AQ55" s="68"/>
      <c r="AR55" s="69" t="s">
        <v>243</v>
      </c>
      <c r="AS55" s="66" t="s">
        <v>72</v>
      </c>
      <c r="AT55" s="66" t="s">
        <v>73</v>
      </c>
      <c r="AU55" s="66" t="s">
        <v>74</v>
      </c>
      <c r="AV55" s="66" t="s">
        <v>75</v>
      </c>
      <c r="AW55" s="66" t="s">
        <v>76</v>
      </c>
      <c r="AX55" s="66" t="s">
        <v>77</v>
      </c>
      <c r="AY55" s="66" t="s">
        <v>78</v>
      </c>
      <c r="AZ55" s="66" t="s">
        <v>79</v>
      </c>
      <c r="BA55" s="66" t="s">
        <v>80</v>
      </c>
      <c r="BB55" s="66" t="s">
        <v>81</v>
      </c>
      <c r="BC55" s="66" t="s">
        <v>82</v>
      </c>
      <c r="BD55" s="66" t="s">
        <v>83</v>
      </c>
      <c r="BE55" s="66" t="s">
        <v>84</v>
      </c>
      <c r="BF55" s="66" t="s">
        <v>85</v>
      </c>
      <c r="BG55" s="66" t="s">
        <v>86</v>
      </c>
      <c r="BH55" s="66" t="s">
        <v>94</v>
      </c>
    </row>
    <row r="56" spans="2:60" s="59" customFormat="1" ht="27" customHeight="1" x14ac:dyDescent="0.15">
      <c r="B56" s="57" t="str">
        <f>$B$40</f>
        <v/>
      </c>
      <c r="C56" s="362">
        <f t="shared" si="5"/>
        <v>0</v>
      </c>
      <c r="D56" s="363"/>
      <c r="E56" s="363"/>
      <c r="F56" s="363"/>
      <c r="G56" s="363"/>
      <c r="H56" s="363"/>
      <c r="I56" s="364"/>
      <c r="J56" s="365"/>
      <c r="K56" s="365"/>
      <c r="L56" s="365"/>
      <c r="M56" s="365"/>
      <c r="N56" s="365"/>
      <c r="O56" s="365"/>
      <c r="P56" s="366"/>
      <c r="Q56" s="366"/>
      <c r="R56" s="375"/>
      <c r="S56" s="375"/>
      <c r="T56" s="376"/>
      <c r="U56" s="367"/>
      <c r="V56" s="367"/>
      <c r="W56" s="367"/>
      <c r="X56" s="367"/>
      <c r="Y56" s="367"/>
      <c r="Z56" s="368"/>
      <c r="AA56" s="368"/>
      <c r="AB56" s="369" t="str">
        <f t="shared" si="6"/>
        <v/>
      </c>
      <c r="AC56" s="369"/>
      <c r="AD56" s="370" t="str">
        <f t="shared" si="7"/>
        <v/>
      </c>
      <c r="AE56" s="371"/>
      <c r="AF56" s="372"/>
      <c r="AG56" s="373"/>
      <c r="AH56" s="374"/>
      <c r="AI56" s="328" t="s">
        <v>110</v>
      </c>
      <c r="AJ56" s="329"/>
      <c r="AK56" s="330"/>
      <c r="AL56" s="328" t="s">
        <v>110</v>
      </c>
      <c r="AM56" s="329"/>
      <c r="AN56" s="330"/>
      <c r="AP56" s="70" t="s">
        <v>93</v>
      </c>
      <c r="AQ56" s="158" t="s">
        <v>87</v>
      </c>
      <c r="AR56" s="158" t="str">
        <f t="shared" ref="AR56:AR61" si="8">CONCATENATE(AP56,AQ56)</f>
        <v>ガラス室Ⅰ類木造</v>
      </c>
      <c r="AS56" s="71">
        <v>1</v>
      </c>
      <c r="AT56" s="71">
        <v>0.9</v>
      </c>
      <c r="AU56" s="71">
        <v>0.8</v>
      </c>
      <c r="AV56" s="71">
        <v>0.7</v>
      </c>
      <c r="AW56" s="71">
        <v>0.6</v>
      </c>
      <c r="AX56" s="71">
        <v>0.5</v>
      </c>
      <c r="AY56" s="71">
        <v>0.5</v>
      </c>
      <c r="AZ56" s="71">
        <v>0.5</v>
      </c>
      <c r="BA56" s="71">
        <v>0.5</v>
      </c>
      <c r="BB56" s="71">
        <v>0.5</v>
      </c>
      <c r="BC56" s="71">
        <v>0.5</v>
      </c>
      <c r="BD56" s="71">
        <v>0.5</v>
      </c>
      <c r="BE56" s="71">
        <v>0.5</v>
      </c>
      <c r="BF56" s="71">
        <v>0.5</v>
      </c>
      <c r="BG56" s="71">
        <v>0.5</v>
      </c>
      <c r="BH56" s="71">
        <v>0.5</v>
      </c>
    </row>
    <row r="57" spans="2:60" s="59" customFormat="1" ht="27" customHeight="1" x14ac:dyDescent="0.15">
      <c r="B57" s="57" t="str">
        <f>$B$41</f>
        <v/>
      </c>
      <c r="C57" s="362">
        <f t="shared" si="5"/>
        <v>0</v>
      </c>
      <c r="D57" s="363"/>
      <c r="E57" s="363"/>
      <c r="F57" s="363"/>
      <c r="G57" s="363"/>
      <c r="H57" s="363"/>
      <c r="I57" s="364"/>
      <c r="J57" s="365"/>
      <c r="K57" s="365"/>
      <c r="L57" s="365"/>
      <c r="M57" s="365"/>
      <c r="N57" s="365"/>
      <c r="O57" s="365"/>
      <c r="P57" s="366"/>
      <c r="Q57" s="366"/>
      <c r="R57" s="375"/>
      <c r="S57" s="375"/>
      <c r="T57" s="376"/>
      <c r="U57" s="367"/>
      <c r="V57" s="367"/>
      <c r="W57" s="367"/>
      <c r="X57" s="367"/>
      <c r="Y57" s="367"/>
      <c r="Z57" s="368"/>
      <c r="AA57" s="368"/>
      <c r="AB57" s="369" t="str">
        <f t="shared" si="6"/>
        <v/>
      </c>
      <c r="AC57" s="369"/>
      <c r="AD57" s="370" t="str">
        <f t="shared" si="7"/>
        <v/>
      </c>
      <c r="AE57" s="371"/>
      <c r="AF57" s="372"/>
      <c r="AG57" s="373"/>
      <c r="AH57" s="374"/>
      <c r="AI57" s="328" t="s">
        <v>110</v>
      </c>
      <c r="AJ57" s="329"/>
      <c r="AK57" s="330"/>
      <c r="AL57" s="328" t="s">
        <v>110</v>
      </c>
      <c r="AM57" s="329"/>
      <c r="AN57" s="330"/>
      <c r="AP57" s="70" t="s">
        <v>93</v>
      </c>
      <c r="AQ57" s="158" t="s">
        <v>88</v>
      </c>
      <c r="AR57" s="158" t="str">
        <f t="shared" si="8"/>
        <v>ガラス室Ⅱ類鉄骨</v>
      </c>
      <c r="AS57" s="71">
        <v>1</v>
      </c>
      <c r="AT57" s="71">
        <v>0.96</v>
      </c>
      <c r="AU57" s="71">
        <v>0.92</v>
      </c>
      <c r="AV57" s="71">
        <v>0.88</v>
      </c>
      <c r="AW57" s="72">
        <v>0.84</v>
      </c>
      <c r="AX57" s="71">
        <v>0.8</v>
      </c>
      <c r="AY57" s="71">
        <v>0.76</v>
      </c>
      <c r="AZ57" s="71">
        <v>0.72</v>
      </c>
      <c r="BA57" s="71">
        <v>0.68</v>
      </c>
      <c r="BB57" s="71">
        <v>0.65</v>
      </c>
      <c r="BC57" s="71">
        <v>0.62</v>
      </c>
      <c r="BD57" s="71">
        <v>0.59</v>
      </c>
      <c r="BE57" s="71">
        <v>0.56000000000000005</v>
      </c>
      <c r="BF57" s="71">
        <v>0.53</v>
      </c>
      <c r="BG57" s="71">
        <v>0.5</v>
      </c>
      <c r="BH57" s="71">
        <v>0.5</v>
      </c>
    </row>
    <row r="58" spans="2:60" s="59" customFormat="1" ht="27" customHeight="1" x14ac:dyDescent="0.15">
      <c r="B58" s="57" t="str">
        <f>$B$42</f>
        <v/>
      </c>
      <c r="C58" s="362">
        <f t="shared" si="5"/>
        <v>0</v>
      </c>
      <c r="D58" s="363"/>
      <c r="E58" s="363"/>
      <c r="F58" s="363"/>
      <c r="G58" s="363"/>
      <c r="H58" s="363"/>
      <c r="I58" s="364"/>
      <c r="J58" s="365"/>
      <c r="K58" s="365"/>
      <c r="L58" s="365"/>
      <c r="M58" s="365"/>
      <c r="N58" s="365"/>
      <c r="O58" s="365"/>
      <c r="P58" s="366"/>
      <c r="Q58" s="366"/>
      <c r="R58" s="375"/>
      <c r="S58" s="375"/>
      <c r="T58" s="376"/>
      <c r="U58" s="367"/>
      <c r="V58" s="367"/>
      <c r="W58" s="367"/>
      <c r="X58" s="367"/>
      <c r="Y58" s="367"/>
      <c r="Z58" s="368"/>
      <c r="AA58" s="368"/>
      <c r="AB58" s="369" t="str">
        <f t="shared" si="6"/>
        <v/>
      </c>
      <c r="AC58" s="369"/>
      <c r="AD58" s="370" t="str">
        <f t="shared" si="7"/>
        <v/>
      </c>
      <c r="AE58" s="371"/>
      <c r="AF58" s="372"/>
      <c r="AG58" s="373"/>
      <c r="AH58" s="374"/>
      <c r="AI58" s="328" t="s">
        <v>110</v>
      </c>
      <c r="AJ58" s="329"/>
      <c r="AK58" s="330"/>
      <c r="AL58" s="328" t="s">
        <v>110</v>
      </c>
      <c r="AM58" s="329"/>
      <c r="AN58" s="330"/>
      <c r="AP58" s="70" t="s">
        <v>396</v>
      </c>
      <c r="AQ58" s="158" t="s">
        <v>89</v>
      </c>
      <c r="AR58" s="158" t="str">
        <f t="shared" si="8"/>
        <v>プラスチックハウスⅠ類木竹</v>
      </c>
      <c r="AS58" s="71">
        <v>1</v>
      </c>
      <c r="AT58" s="71">
        <v>0.9</v>
      </c>
      <c r="AU58" s="71">
        <v>0.8</v>
      </c>
      <c r="AV58" s="71">
        <v>0.7</v>
      </c>
      <c r="AW58" s="71">
        <v>0.6</v>
      </c>
      <c r="AX58" s="71">
        <v>0.5</v>
      </c>
      <c r="AY58" s="71">
        <v>0.5</v>
      </c>
      <c r="AZ58" s="71">
        <v>0.5</v>
      </c>
      <c r="BA58" s="71">
        <v>0.5</v>
      </c>
      <c r="BB58" s="71">
        <v>0.5</v>
      </c>
      <c r="BC58" s="71">
        <v>0.5</v>
      </c>
      <c r="BD58" s="71">
        <v>0.5</v>
      </c>
      <c r="BE58" s="71">
        <v>0.5</v>
      </c>
      <c r="BF58" s="71">
        <v>0.5</v>
      </c>
      <c r="BG58" s="71">
        <v>0.5</v>
      </c>
      <c r="BH58" s="71">
        <v>0.5</v>
      </c>
    </row>
    <row r="59" spans="2:60" s="59" customFormat="1" ht="27" customHeight="1" x14ac:dyDescent="0.15">
      <c r="B59" s="57" t="str">
        <f>$B$43</f>
        <v/>
      </c>
      <c r="C59" s="362">
        <f t="shared" si="5"/>
        <v>0</v>
      </c>
      <c r="D59" s="363"/>
      <c r="E59" s="363"/>
      <c r="F59" s="363"/>
      <c r="G59" s="363"/>
      <c r="H59" s="363"/>
      <c r="I59" s="364"/>
      <c r="J59" s="365"/>
      <c r="K59" s="365"/>
      <c r="L59" s="365"/>
      <c r="M59" s="365"/>
      <c r="N59" s="365"/>
      <c r="O59" s="365"/>
      <c r="P59" s="366"/>
      <c r="Q59" s="366"/>
      <c r="R59" s="375"/>
      <c r="S59" s="375"/>
      <c r="T59" s="376"/>
      <c r="U59" s="367"/>
      <c r="V59" s="367"/>
      <c r="W59" s="367"/>
      <c r="X59" s="367"/>
      <c r="Y59" s="367"/>
      <c r="Z59" s="368"/>
      <c r="AA59" s="368"/>
      <c r="AB59" s="369" t="str">
        <f t="shared" si="6"/>
        <v/>
      </c>
      <c r="AC59" s="369"/>
      <c r="AD59" s="370" t="str">
        <f t="shared" si="7"/>
        <v/>
      </c>
      <c r="AE59" s="371"/>
      <c r="AF59" s="372"/>
      <c r="AG59" s="373"/>
      <c r="AH59" s="374"/>
      <c r="AI59" s="328" t="s">
        <v>110</v>
      </c>
      <c r="AJ59" s="329"/>
      <c r="AK59" s="330"/>
      <c r="AL59" s="328" t="s">
        <v>110</v>
      </c>
      <c r="AM59" s="329"/>
      <c r="AN59" s="330"/>
      <c r="AP59" s="224" t="s">
        <v>396</v>
      </c>
      <c r="AQ59" s="158" t="s">
        <v>90</v>
      </c>
      <c r="AR59" s="158" t="str">
        <f t="shared" si="8"/>
        <v>プラスチックハウスⅡ類パイプ</v>
      </c>
      <c r="AS59" s="71">
        <v>1</v>
      </c>
      <c r="AT59" s="71">
        <v>0.95</v>
      </c>
      <c r="AU59" s="71">
        <v>0.9</v>
      </c>
      <c r="AV59" s="71">
        <v>0.85</v>
      </c>
      <c r="AW59" s="71">
        <v>0.8</v>
      </c>
      <c r="AX59" s="71">
        <v>0.75</v>
      </c>
      <c r="AY59" s="71">
        <v>0.7</v>
      </c>
      <c r="AZ59" s="71">
        <v>0.65</v>
      </c>
      <c r="BA59" s="71">
        <v>0.6</v>
      </c>
      <c r="BB59" s="71">
        <v>0.55000000000000004</v>
      </c>
      <c r="BC59" s="71">
        <v>0.5</v>
      </c>
      <c r="BD59" s="71">
        <v>0.5</v>
      </c>
      <c r="BE59" s="71">
        <v>0.5</v>
      </c>
      <c r="BF59" s="71">
        <v>0.5</v>
      </c>
      <c r="BG59" s="71">
        <v>0.5</v>
      </c>
      <c r="BH59" s="71">
        <v>0.5</v>
      </c>
    </row>
    <row r="60" spans="2:60" s="59" customFormat="1" ht="27" hidden="1" customHeight="1" x14ac:dyDescent="0.15">
      <c r="B60" s="57" t="str">
        <f>$B$44</f>
        <v/>
      </c>
      <c r="C60" s="362">
        <f t="shared" si="5"/>
        <v>0</v>
      </c>
      <c r="D60" s="363"/>
      <c r="E60" s="363"/>
      <c r="F60" s="363"/>
      <c r="G60" s="363"/>
      <c r="H60" s="363"/>
      <c r="I60" s="364"/>
      <c r="J60" s="365"/>
      <c r="K60" s="365"/>
      <c r="L60" s="365"/>
      <c r="M60" s="365"/>
      <c r="N60" s="365"/>
      <c r="O60" s="365"/>
      <c r="P60" s="366"/>
      <c r="Q60" s="366"/>
      <c r="R60" s="375"/>
      <c r="S60" s="375"/>
      <c r="T60" s="376"/>
      <c r="U60" s="367"/>
      <c r="V60" s="367"/>
      <c r="W60" s="367"/>
      <c r="X60" s="367"/>
      <c r="Y60" s="367"/>
      <c r="Z60" s="368"/>
      <c r="AA60" s="368"/>
      <c r="AB60" s="369" t="str">
        <f t="shared" si="6"/>
        <v/>
      </c>
      <c r="AC60" s="369"/>
      <c r="AD60" s="370" t="str">
        <f t="shared" si="7"/>
        <v/>
      </c>
      <c r="AE60" s="371"/>
      <c r="AF60" s="372"/>
      <c r="AG60" s="373"/>
      <c r="AH60" s="374"/>
      <c r="AI60" s="328" t="s">
        <v>110</v>
      </c>
      <c r="AJ60" s="329"/>
      <c r="AK60" s="330"/>
      <c r="AL60" s="328" t="s">
        <v>110</v>
      </c>
      <c r="AM60" s="329"/>
      <c r="AN60" s="330"/>
      <c r="AP60" s="70" t="s">
        <v>396</v>
      </c>
      <c r="AQ60" s="219" t="s">
        <v>91</v>
      </c>
      <c r="AR60" s="158" t="str">
        <f t="shared" si="8"/>
        <v>プラスチックハウスⅢ類～Ⅴ類及びⅦ類鉄骨</v>
      </c>
      <c r="AS60" s="73">
        <v>1</v>
      </c>
      <c r="AT60" s="73">
        <v>0.96</v>
      </c>
      <c r="AU60" s="73">
        <v>0.92</v>
      </c>
      <c r="AV60" s="73">
        <v>0.88</v>
      </c>
      <c r="AW60" s="73">
        <v>0.84</v>
      </c>
      <c r="AX60" s="73">
        <v>0.8</v>
      </c>
      <c r="AY60" s="73">
        <v>0.76</v>
      </c>
      <c r="AZ60" s="73">
        <v>0.72</v>
      </c>
      <c r="BA60" s="73">
        <v>0.68</v>
      </c>
      <c r="BB60" s="73">
        <v>0.65</v>
      </c>
      <c r="BC60" s="73">
        <v>0.62</v>
      </c>
      <c r="BD60" s="73">
        <v>0.59</v>
      </c>
      <c r="BE60" s="73">
        <v>0.56000000000000005</v>
      </c>
      <c r="BF60" s="73">
        <v>0.53</v>
      </c>
      <c r="BG60" s="73">
        <v>0.5</v>
      </c>
      <c r="BH60" s="73">
        <v>0.5</v>
      </c>
    </row>
    <row r="61" spans="2:60" s="59" customFormat="1" ht="27" hidden="1" customHeight="1" x14ac:dyDescent="0.15">
      <c r="B61" s="57" t="str">
        <f>$B$45</f>
        <v/>
      </c>
      <c r="C61" s="362">
        <f t="shared" si="5"/>
        <v>0</v>
      </c>
      <c r="D61" s="363"/>
      <c r="E61" s="363"/>
      <c r="F61" s="363"/>
      <c r="G61" s="363"/>
      <c r="H61" s="363"/>
      <c r="I61" s="364"/>
      <c r="J61" s="365"/>
      <c r="K61" s="365"/>
      <c r="L61" s="365"/>
      <c r="M61" s="365"/>
      <c r="N61" s="365"/>
      <c r="O61" s="365"/>
      <c r="P61" s="366"/>
      <c r="Q61" s="366"/>
      <c r="R61" s="375"/>
      <c r="S61" s="375"/>
      <c r="T61" s="376"/>
      <c r="U61" s="367"/>
      <c r="V61" s="367"/>
      <c r="W61" s="367"/>
      <c r="X61" s="367"/>
      <c r="Y61" s="367"/>
      <c r="Z61" s="368"/>
      <c r="AA61" s="368"/>
      <c r="AB61" s="369" t="str">
        <f t="shared" si="6"/>
        <v/>
      </c>
      <c r="AC61" s="369"/>
      <c r="AD61" s="370" t="str">
        <f t="shared" si="7"/>
        <v/>
      </c>
      <c r="AE61" s="371"/>
      <c r="AF61" s="372"/>
      <c r="AG61" s="373"/>
      <c r="AH61" s="374"/>
      <c r="AI61" s="328" t="s">
        <v>110</v>
      </c>
      <c r="AJ61" s="329"/>
      <c r="AK61" s="330"/>
      <c r="AL61" s="328" t="s">
        <v>110</v>
      </c>
      <c r="AM61" s="329"/>
      <c r="AN61" s="330"/>
      <c r="AP61" s="159" t="s">
        <v>92</v>
      </c>
      <c r="AQ61" s="160"/>
      <c r="AR61" s="220" t="str">
        <f t="shared" si="8"/>
        <v>附帯施設</v>
      </c>
      <c r="AS61" s="71">
        <v>1</v>
      </c>
      <c r="AT61" s="71">
        <v>0.93</v>
      </c>
      <c r="AU61" s="71">
        <v>0.86</v>
      </c>
      <c r="AV61" s="71">
        <v>0.79</v>
      </c>
      <c r="AW61" s="71">
        <v>0.72</v>
      </c>
      <c r="AX61" s="71">
        <v>0.65</v>
      </c>
      <c r="AY61" s="71">
        <v>0.57999999999999996</v>
      </c>
      <c r="AZ61" s="71">
        <v>0.5</v>
      </c>
      <c r="BA61" s="71">
        <v>0.5</v>
      </c>
      <c r="BB61" s="71">
        <v>0.5</v>
      </c>
      <c r="BC61" s="71">
        <v>0.5</v>
      </c>
      <c r="BD61" s="71">
        <v>0.5</v>
      </c>
      <c r="BE61" s="71">
        <v>0.5</v>
      </c>
      <c r="BF61" s="71">
        <v>0.5</v>
      </c>
      <c r="BG61" s="71">
        <v>0.5</v>
      </c>
      <c r="BH61" s="71">
        <v>0.5</v>
      </c>
    </row>
    <row r="62" spans="2:60" s="59" customFormat="1" ht="27" hidden="1" customHeight="1" x14ac:dyDescent="0.15">
      <c r="B62" s="57" t="str">
        <f>$B$46</f>
        <v/>
      </c>
      <c r="C62" s="343">
        <f t="shared" si="5"/>
        <v>0</v>
      </c>
      <c r="D62" s="343"/>
      <c r="E62" s="343"/>
      <c r="F62" s="343"/>
      <c r="G62" s="343"/>
      <c r="H62" s="343"/>
      <c r="I62" s="343"/>
      <c r="J62" s="365"/>
      <c r="K62" s="365"/>
      <c r="L62" s="365"/>
      <c r="M62" s="365"/>
      <c r="N62" s="365"/>
      <c r="O62" s="365"/>
      <c r="P62" s="366"/>
      <c r="Q62" s="366"/>
      <c r="R62" s="366"/>
      <c r="S62" s="366"/>
      <c r="T62" s="366"/>
      <c r="U62" s="367"/>
      <c r="V62" s="367"/>
      <c r="W62" s="367"/>
      <c r="X62" s="367"/>
      <c r="Y62" s="367"/>
      <c r="Z62" s="368"/>
      <c r="AA62" s="368"/>
      <c r="AB62" s="369" t="str">
        <f t="shared" si="6"/>
        <v/>
      </c>
      <c r="AC62" s="369"/>
      <c r="AD62" s="381" t="str">
        <f t="shared" si="7"/>
        <v/>
      </c>
      <c r="AE62" s="381"/>
      <c r="AF62" s="377"/>
      <c r="AG62" s="377"/>
      <c r="AH62" s="377"/>
      <c r="AI62" s="322" t="s">
        <v>110</v>
      </c>
      <c r="AJ62" s="322"/>
      <c r="AK62" s="322"/>
      <c r="AL62" s="322" t="s">
        <v>110</v>
      </c>
      <c r="AM62" s="322"/>
      <c r="AN62" s="322"/>
    </row>
    <row r="63" spans="2:60" s="59" customFormat="1" ht="14.25" customHeight="1" x14ac:dyDescent="0.15">
      <c r="B63" s="378" t="s">
        <v>8</v>
      </c>
      <c r="C63" s="378"/>
      <c r="D63" s="379" t="s">
        <v>244</v>
      </c>
      <c r="E63" s="379"/>
      <c r="F63" s="379"/>
      <c r="G63" s="379"/>
      <c r="H63" s="379"/>
      <c r="I63" s="379"/>
      <c r="J63" s="379"/>
      <c r="K63" s="379"/>
      <c r="L63" s="379"/>
      <c r="M63" s="379"/>
      <c r="N63" s="379"/>
      <c r="O63" s="379"/>
      <c r="P63" s="379"/>
      <c r="Q63" s="379"/>
      <c r="R63" s="379"/>
      <c r="S63" s="379"/>
      <c r="T63" s="379"/>
      <c r="U63" s="379"/>
      <c r="V63" s="379"/>
      <c r="W63" s="379"/>
      <c r="X63" s="379"/>
      <c r="Y63" s="379"/>
      <c r="Z63" s="379"/>
      <c r="AA63" s="379"/>
      <c r="AB63" s="379"/>
      <c r="AC63" s="379"/>
      <c r="AD63" s="379"/>
      <c r="AE63" s="379"/>
      <c r="AF63" s="379"/>
      <c r="AG63" s="379"/>
      <c r="AH63" s="379"/>
      <c r="AI63" s="379"/>
      <c r="AJ63" s="379"/>
      <c r="AK63" s="379"/>
      <c r="AL63" s="380"/>
      <c r="AM63" s="380"/>
      <c r="AN63" s="380"/>
    </row>
    <row r="64" spans="2:60" s="59" customFormat="1" ht="13.5" customHeight="1" x14ac:dyDescent="0.15">
      <c r="B64" s="161"/>
      <c r="C64" s="161"/>
      <c r="D64" s="74"/>
      <c r="E64" s="74"/>
      <c r="F64" s="74"/>
      <c r="G64" s="74"/>
      <c r="H64" s="74"/>
      <c r="I64" s="74"/>
      <c r="J64" s="74"/>
      <c r="K64" s="74"/>
      <c r="L64" s="74"/>
      <c r="M64" s="74"/>
      <c r="N64" s="74"/>
      <c r="O64" s="74"/>
      <c r="P64" s="74"/>
      <c r="Q64" s="74"/>
      <c r="R64" s="74"/>
      <c r="S64" s="74"/>
      <c r="T64" s="74"/>
      <c r="U64" s="74"/>
      <c r="V64" s="74"/>
      <c r="W64" s="74"/>
      <c r="X64" s="74"/>
      <c r="Y64" s="74"/>
      <c r="Z64" s="74"/>
      <c r="AA64" s="74"/>
      <c r="AB64" s="74"/>
      <c r="AC64" s="74"/>
      <c r="AD64" s="74"/>
      <c r="AE64" s="74"/>
      <c r="AF64" s="74"/>
      <c r="AG64" s="74"/>
      <c r="AH64" s="74"/>
      <c r="AI64" s="74"/>
      <c r="AJ64" s="74"/>
      <c r="AK64" s="74"/>
      <c r="AL64" s="74"/>
      <c r="AM64" s="74"/>
    </row>
    <row r="65" spans="2:52" s="59" customFormat="1" ht="14.25" customHeight="1" x14ac:dyDescent="0.15">
      <c r="B65" s="43" t="s">
        <v>245</v>
      </c>
      <c r="C65" s="75"/>
      <c r="D65" s="162"/>
      <c r="E65" s="163"/>
      <c r="F65" s="163"/>
      <c r="G65" s="163"/>
      <c r="H65" s="163"/>
      <c r="I65" s="163"/>
      <c r="J65" s="163"/>
      <c r="K65" s="163"/>
      <c r="L65" s="163"/>
      <c r="M65" s="163"/>
      <c r="N65" s="163"/>
      <c r="O65" s="163"/>
      <c r="P65" s="163"/>
      <c r="Q65" s="163"/>
      <c r="R65" s="163"/>
      <c r="S65" s="163"/>
      <c r="T65" s="163"/>
      <c r="U65" s="164"/>
      <c r="V65" s="164"/>
      <c r="W65" s="165"/>
      <c r="X65" s="166"/>
      <c r="Y65" s="167"/>
      <c r="Z65" s="168"/>
      <c r="AA65" s="168"/>
      <c r="AB65" s="168"/>
      <c r="AC65" s="168"/>
      <c r="AD65" s="168"/>
      <c r="AE65" s="168"/>
      <c r="AF65" s="168"/>
      <c r="AG65" s="76"/>
      <c r="AH65" s="76"/>
      <c r="AI65" s="76"/>
      <c r="AJ65" s="76"/>
      <c r="AK65" s="76"/>
      <c r="AL65" s="76"/>
      <c r="AM65" s="76"/>
      <c r="AN65" s="76"/>
      <c r="AP65" s="203" t="s">
        <v>383</v>
      </c>
      <c r="AR65" s="169"/>
      <c r="AS65" s="169"/>
      <c r="AT65" s="169"/>
      <c r="AU65" s="169"/>
      <c r="AV65" s="169"/>
      <c r="AW65" s="169"/>
      <c r="AX65" s="169"/>
      <c r="AY65" s="169"/>
      <c r="AZ65" s="170"/>
    </row>
    <row r="66" spans="2:52" s="44" customFormat="1" ht="22.5" customHeight="1" x14ac:dyDescent="0.15">
      <c r="B66" s="336" t="s">
        <v>3</v>
      </c>
      <c r="C66" s="337" t="s">
        <v>195</v>
      </c>
      <c r="D66" s="337"/>
      <c r="E66" s="337"/>
      <c r="F66" s="337"/>
      <c r="G66" s="337"/>
      <c r="H66" s="337"/>
      <c r="I66" s="337"/>
      <c r="J66" s="392" t="s">
        <v>246</v>
      </c>
      <c r="K66" s="393"/>
      <c r="L66" s="394"/>
      <c r="M66" s="401" t="s">
        <v>382</v>
      </c>
      <c r="N66" s="402"/>
      <c r="O66" s="402"/>
      <c r="P66" s="402"/>
      <c r="Q66" s="402"/>
      <c r="R66" s="403"/>
      <c r="S66" s="404" t="s">
        <v>333</v>
      </c>
      <c r="T66" s="405"/>
      <c r="U66" s="405"/>
      <c r="V66" s="405"/>
      <c r="W66" s="405"/>
      <c r="X66" s="406"/>
      <c r="Y66" s="404" t="s">
        <v>373</v>
      </c>
      <c r="Z66" s="405"/>
      <c r="AA66" s="405"/>
      <c r="AB66" s="405"/>
      <c r="AC66" s="405"/>
      <c r="AD66" s="406"/>
      <c r="AE66" s="382" t="s">
        <v>247</v>
      </c>
      <c r="AF66" s="383"/>
      <c r="AG66" s="383"/>
      <c r="AH66" s="383"/>
      <c r="AI66" s="383"/>
      <c r="AJ66" s="383"/>
      <c r="AK66" s="383"/>
      <c r="AL66" s="383"/>
      <c r="AM66" s="383"/>
      <c r="AN66" s="384"/>
      <c r="AP66" s="44" t="s">
        <v>248</v>
      </c>
    </row>
    <row r="67" spans="2:52" s="44" customFormat="1" ht="15" customHeight="1" x14ac:dyDescent="0.15">
      <c r="B67" s="336"/>
      <c r="C67" s="337"/>
      <c r="D67" s="337"/>
      <c r="E67" s="337"/>
      <c r="F67" s="337"/>
      <c r="G67" s="337"/>
      <c r="H67" s="337"/>
      <c r="I67" s="337"/>
      <c r="J67" s="395"/>
      <c r="K67" s="396"/>
      <c r="L67" s="397"/>
      <c r="M67" s="343" t="s">
        <v>249</v>
      </c>
      <c r="N67" s="343"/>
      <c r="O67" s="343"/>
      <c r="P67" s="354" t="s">
        <v>250</v>
      </c>
      <c r="Q67" s="355"/>
      <c r="R67" s="356"/>
      <c r="S67" s="407"/>
      <c r="T67" s="408"/>
      <c r="U67" s="408"/>
      <c r="V67" s="408"/>
      <c r="W67" s="408"/>
      <c r="X67" s="409"/>
      <c r="Y67" s="407"/>
      <c r="Z67" s="408"/>
      <c r="AA67" s="408"/>
      <c r="AB67" s="408"/>
      <c r="AC67" s="408"/>
      <c r="AD67" s="409"/>
      <c r="AE67" s="385" t="s">
        <v>251</v>
      </c>
      <c r="AF67" s="307"/>
      <c r="AG67" s="307"/>
      <c r="AH67" s="307"/>
      <c r="AI67" s="307"/>
      <c r="AJ67" s="307"/>
      <c r="AK67" s="388" t="s">
        <v>252</v>
      </c>
      <c r="AL67" s="389"/>
      <c r="AM67" s="388" t="s">
        <v>253</v>
      </c>
      <c r="AN67" s="389"/>
      <c r="AP67" s="46" t="s">
        <v>255</v>
      </c>
      <c r="AQ67" s="46" t="s">
        <v>254</v>
      </c>
      <c r="AR67" s="46" t="s">
        <v>346</v>
      </c>
      <c r="AS67" s="46" t="s">
        <v>347</v>
      </c>
      <c r="AT67" s="46" t="s">
        <v>348</v>
      </c>
      <c r="AU67" s="46"/>
    </row>
    <row r="68" spans="2:52" s="44" customFormat="1" ht="39" customHeight="1" x14ac:dyDescent="0.15">
      <c r="B68" s="336"/>
      <c r="C68" s="337"/>
      <c r="D68" s="337"/>
      <c r="E68" s="337"/>
      <c r="F68" s="337"/>
      <c r="G68" s="337"/>
      <c r="H68" s="337"/>
      <c r="I68" s="337"/>
      <c r="J68" s="398"/>
      <c r="K68" s="399"/>
      <c r="L68" s="400"/>
      <c r="M68" s="343"/>
      <c r="N68" s="343"/>
      <c r="O68" s="343"/>
      <c r="P68" s="357"/>
      <c r="Q68" s="358"/>
      <c r="R68" s="359"/>
      <c r="S68" s="410"/>
      <c r="T68" s="411"/>
      <c r="U68" s="411"/>
      <c r="V68" s="411"/>
      <c r="W68" s="411"/>
      <c r="X68" s="412"/>
      <c r="Y68" s="410"/>
      <c r="Z68" s="411"/>
      <c r="AA68" s="411"/>
      <c r="AB68" s="411"/>
      <c r="AC68" s="411"/>
      <c r="AD68" s="412"/>
      <c r="AE68" s="386"/>
      <c r="AF68" s="387"/>
      <c r="AG68" s="387"/>
      <c r="AH68" s="387"/>
      <c r="AI68" s="387"/>
      <c r="AJ68" s="387"/>
      <c r="AK68" s="390"/>
      <c r="AL68" s="391"/>
      <c r="AM68" s="390"/>
      <c r="AN68" s="391"/>
    </row>
    <row r="69" spans="2:52" s="44" customFormat="1" ht="27" customHeight="1" x14ac:dyDescent="0.15">
      <c r="B69" s="57" t="str">
        <f>$B$37</f>
        <v/>
      </c>
      <c r="C69" s="413">
        <f t="shared" ref="C69:C78" si="9">IF(D37&gt;=1,N37,0)</f>
        <v>0</v>
      </c>
      <c r="D69" s="414"/>
      <c r="E69" s="414"/>
      <c r="F69" s="414"/>
      <c r="G69" s="414"/>
      <c r="H69" s="414"/>
      <c r="I69" s="415"/>
      <c r="J69" s="416"/>
      <c r="K69" s="417"/>
      <c r="L69" s="418"/>
      <c r="M69" s="328"/>
      <c r="N69" s="329"/>
      <c r="O69" s="330"/>
      <c r="P69" s="328" t="s">
        <v>110</v>
      </c>
      <c r="Q69" s="329"/>
      <c r="R69" s="330"/>
      <c r="S69" s="419"/>
      <c r="T69" s="420"/>
      <c r="U69" s="420"/>
      <c r="V69" s="420"/>
      <c r="W69" s="420"/>
      <c r="X69" s="421"/>
      <c r="Y69" s="422"/>
      <c r="Z69" s="423"/>
      <c r="AA69" s="423"/>
      <c r="AB69" s="423"/>
      <c r="AC69" s="423"/>
      <c r="AD69" s="424"/>
      <c r="AE69" s="425"/>
      <c r="AF69" s="426"/>
      <c r="AG69" s="426"/>
      <c r="AH69" s="426"/>
      <c r="AI69" s="426"/>
      <c r="AJ69" s="427"/>
      <c r="AK69" s="428"/>
      <c r="AL69" s="429"/>
      <c r="AM69" s="430"/>
      <c r="AN69" s="431"/>
      <c r="AP69" s="432" t="str">
        <f>IF(C69=0,"",C69&amp;" "&amp;J69)</f>
        <v/>
      </c>
      <c r="AQ69" s="433"/>
      <c r="AR69" s="432" t="str">
        <f>IF(C69=0,"",S69)</f>
        <v/>
      </c>
      <c r="AS69" s="434"/>
      <c r="AT69" s="433"/>
    </row>
    <row r="70" spans="2:52" s="44" customFormat="1" ht="27" customHeight="1" x14ac:dyDescent="0.15">
      <c r="B70" s="57" t="str">
        <f>$B$38</f>
        <v/>
      </c>
      <c r="C70" s="413">
        <f t="shared" si="9"/>
        <v>0</v>
      </c>
      <c r="D70" s="414"/>
      <c r="E70" s="414"/>
      <c r="F70" s="414"/>
      <c r="G70" s="414"/>
      <c r="H70" s="414"/>
      <c r="I70" s="415"/>
      <c r="J70" s="416"/>
      <c r="K70" s="417"/>
      <c r="L70" s="418"/>
      <c r="M70" s="328"/>
      <c r="N70" s="329"/>
      <c r="O70" s="330"/>
      <c r="P70" s="328" t="s">
        <v>110</v>
      </c>
      <c r="Q70" s="329"/>
      <c r="R70" s="330"/>
      <c r="S70" s="419"/>
      <c r="T70" s="420"/>
      <c r="U70" s="420"/>
      <c r="V70" s="420"/>
      <c r="W70" s="420"/>
      <c r="X70" s="421"/>
      <c r="Y70" s="422"/>
      <c r="Z70" s="423"/>
      <c r="AA70" s="423"/>
      <c r="AB70" s="423"/>
      <c r="AC70" s="423"/>
      <c r="AD70" s="424"/>
      <c r="AE70" s="425"/>
      <c r="AF70" s="426"/>
      <c r="AG70" s="426"/>
      <c r="AH70" s="426"/>
      <c r="AI70" s="426"/>
      <c r="AJ70" s="427"/>
      <c r="AK70" s="428"/>
      <c r="AL70" s="429"/>
      <c r="AM70" s="430"/>
      <c r="AN70" s="431"/>
      <c r="AP70" s="432" t="str">
        <f t="shared" ref="AP70:AP78" si="10">IF(C70=0,"",C70&amp;" "&amp;J70)</f>
        <v/>
      </c>
      <c r="AQ70" s="433"/>
      <c r="AR70" s="432" t="str">
        <f>IF(C70=0,"",S70)</f>
        <v/>
      </c>
      <c r="AS70" s="434"/>
      <c r="AT70" s="433"/>
    </row>
    <row r="71" spans="2:52" s="44" customFormat="1" ht="27" customHeight="1" x14ac:dyDescent="0.15">
      <c r="B71" s="57" t="str">
        <f>$B$39</f>
        <v/>
      </c>
      <c r="C71" s="413">
        <f t="shared" si="9"/>
        <v>0</v>
      </c>
      <c r="D71" s="414"/>
      <c r="E71" s="414"/>
      <c r="F71" s="414"/>
      <c r="G71" s="414"/>
      <c r="H71" s="414"/>
      <c r="I71" s="415"/>
      <c r="J71" s="416"/>
      <c r="K71" s="417"/>
      <c r="L71" s="418"/>
      <c r="M71" s="328"/>
      <c r="N71" s="329"/>
      <c r="O71" s="330"/>
      <c r="P71" s="328" t="s">
        <v>110</v>
      </c>
      <c r="Q71" s="329"/>
      <c r="R71" s="330"/>
      <c r="S71" s="419"/>
      <c r="T71" s="420"/>
      <c r="U71" s="420"/>
      <c r="V71" s="420"/>
      <c r="W71" s="420"/>
      <c r="X71" s="421"/>
      <c r="Y71" s="422"/>
      <c r="Z71" s="423"/>
      <c r="AA71" s="423"/>
      <c r="AB71" s="423"/>
      <c r="AC71" s="423"/>
      <c r="AD71" s="424"/>
      <c r="AE71" s="425"/>
      <c r="AF71" s="426"/>
      <c r="AG71" s="426"/>
      <c r="AH71" s="426"/>
      <c r="AI71" s="426"/>
      <c r="AJ71" s="427"/>
      <c r="AK71" s="428"/>
      <c r="AL71" s="429"/>
      <c r="AM71" s="430"/>
      <c r="AN71" s="431"/>
      <c r="AP71" s="432" t="str">
        <f t="shared" si="10"/>
        <v/>
      </c>
      <c r="AQ71" s="433"/>
      <c r="AR71" s="432" t="str">
        <f t="shared" ref="AR71:AR78" si="11">IF(C71=0,"",S71)</f>
        <v/>
      </c>
      <c r="AS71" s="434"/>
      <c r="AT71" s="433"/>
    </row>
    <row r="72" spans="2:52" s="44" customFormat="1" ht="27" customHeight="1" x14ac:dyDescent="0.15">
      <c r="B72" s="57" t="str">
        <f>$B$40</f>
        <v/>
      </c>
      <c r="C72" s="413">
        <f t="shared" si="9"/>
        <v>0</v>
      </c>
      <c r="D72" s="414"/>
      <c r="E72" s="414"/>
      <c r="F72" s="414"/>
      <c r="G72" s="414"/>
      <c r="H72" s="414"/>
      <c r="I72" s="415"/>
      <c r="J72" s="416"/>
      <c r="K72" s="417"/>
      <c r="L72" s="418"/>
      <c r="M72" s="328"/>
      <c r="N72" s="329"/>
      <c r="O72" s="330"/>
      <c r="P72" s="328" t="s">
        <v>110</v>
      </c>
      <c r="Q72" s="329"/>
      <c r="R72" s="330"/>
      <c r="S72" s="419"/>
      <c r="T72" s="420"/>
      <c r="U72" s="420"/>
      <c r="V72" s="420"/>
      <c r="W72" s="420"/>
      <c r="X72" s="421"/>
      <c r="Y72" s="422"/>
      <c r="Z72" s="423"/>
      <c r="AA72" s="423"/>
      <c r="AB72" s="423"/>
      <c r="AC72" s="423"/>
      <c r="AD72" s="424"/>
      <c r="AE72" s="425"/>
      <c r="AF72" s="426"/>
      <c r="AG72" s="426"/>
      <c r="AH72" s="426"/>
      <c r="AI72" s="426"/>
      <c r="AJ72" s="427"/>
      <c r="AK72" s="428"/>
      <c r="AL72" s="429"/>
      <c r="AM72" s="430"/>
      <c r="AN72" s="431"/>
      <c r="AP72" s="432" t="str">
        <f t="shared" si="10"/>
        <v/>
      </c>
      <c r="AQ72" s="433"/>
      <c r="AR72" s="432" t="str">
        <f t="shared" si="11"/>
        <v/>
      </c>
      <c r="AS72" s="434"/>
      <c r="AT72" s="433"/>
    </row>
    <row r="73" spans="2:52" s="44" customFormat="1" ht="27" customHeight="1" x14ac:dyDescent="0.15">
      <c r="B73" s="57" t="str">
        <f>$B$41</f>
        <v/>
      </c>
      <c r="C73" s="413">
        <f t="shared" si="9"/>
        <v>0</v>
      </c>
      <c r="D73" s="414"/>
      <c r="E73" s="414"/>
      <c r="F73" s="414"/>
      <c r="G73" s="414"/>
      <c r="H73" s="414"/>
      <c r="I73" s="415"/>
      <c r="J73" s="416"/>
      <c r="K73" s="417"/>
      <c r="L73" s="418"/>
      <c r="M73" s="328"/>
      <c r="N73" s="329"/>
      <c r="O73" s="330"/>
      <c r="P73" s="328" t="s">
        <v>110</v>
      </c>
      <c r="Q73" s="329"/>
      <c r="R73" s="330"/>
      <c r="S73" s="419"/>
      <c r="T73" s="420"/>
      <c r="U73" s="420"/>
      <c r="V73" s="420"/>
      <c r="W73" s="420"/>
      <c r="X73" s="421"/>
      <c r="Y73" s="422"/>
      <c r="Z73" s="423"/>
      <c r="AA73" s="423"/>
      <c r="AB73" s="423"/>
      <c r="AC73" s="423"/>
      <c r="AD73" s="424"/>
      <c r="AE73" s="425"/>
      <c r="AF73" s="426"/>
      <c r="AG73" s="426"/>
      <c r="AH73" s="426"/>
      <c r="AI73" s="426"/>
      <c r="AJ73" s="427"/>
      <c r="AK73" s="428"/>
      <c r="AL73" s="429"/>
      <c r="AM73" s="430"/>
      <c r="AN73" s="431"/>
      <c r="AP73" s="432" t="str">
        <f t="shared" si="10"/>
        <v/>
      </c>
      <c r="AQ73" s="433"/>
      <c r="AR73" s="432" t="str">
        <f t="shared" si="11"/>
        <v/>
      </c>
      <c r="AS73" s="434"/>
      <c r="AT73" s="433"/>
    </row>
    <row r="74" spans="2:52" s="44" customFormat="1" ht="27" customHeight="1" x14ac:dyDescent="0.15">
      <c r="B74" s="57" t="str">
        <f>$B$42</f>
        <v/>
      </c>
      <c r="C74" s="413">
        <f t="shared" si="9"/>
        <v>0</v>
      </c>
      <c r="D74" s="414"/>
      <c r="E74" s="414"/>
      <c r="F74" s="414"/>
      <c r="G74" s="414"/>
      <c r="H74" s="414"/>
      <c r="I74" s="415"/>
      <c r="J74" s="416"/>
      <c r="K74" s="417"/>
      <c r="L74" s="418"/>
      <c r="M74" s="328"/>
      <c r="N74" s="329"/>
      <c r="O74" s="330"/>
      <c r="P74" s="328" t="s">
        <v>110</v>
      </c>
      <c r="Q74" s="329"/>
      <c r="R74" s="330"/>
      <c r="S74" s="419"/>
      <c r="T74" s="420"/>
      <c r="U74" s="420"/>
      <c r="V74" s="420"/>
      <c r="W74" s="420"/>
      <c r="X74" s="421"/>
      <c r="Y74" s="422"/>
      <c r="Z74" s="423"/>
      <c r="AA74" s="423"/>
      <c r="AB74" s="423"/>
      <c r="AC74" s="423"/>
      <c r="AD74" s="424"/>
      <c r="AE74" s="425"/>
      <c r="AF74" s="426"/>
      <c r="AG74" s="426"/>
      <c r="AH74" s="426"/>
      <c r="AI74" s="426"/>
      <c r="AJ74" s="427"/>
      <c r="AK74" s="428"/>
      <c r="AL74" s="429"/>
      <c r="AM74" s="430"/>
      <c r="AN74" s="431"/>
      <c r="AP74" s="432" t="str">
        <f t="shared" si="10"/>
        <v/>
      </c>
      <c r="AQ74" s="433"/>
      <c r="AR74" s="432" t="str">
        <f t="shared" si="11"/>
        <v/>
      </c>
      <c r="AS74" s="434"/>
      <c r="AT74" s="433"/>
    </row>
    <row r="75" spans="2:52" s="44" customFormat="1" ht="27" customHeight="1" x14ac:dyDescent="0.15">
      <c r="B75" s="57" t="str">
        <f>$B$43</f>
        <v/>
      </c>
      <c r="C75" s="413">
        <f t="shared" si="9"/>
        <v>0</v>
      </c>
      <c r="D75" s="414"/>
      <c r="E75" s="414"/>
      <c r="F75" s="414"/>
      <c r="G75" s="414"/>
      <c r="H75" s="414"/>
      <c r="I75" s="415"/>
      <c r="J75" s="416"/>
      <c r="K75" s="417"/>
      <c r="L75" s="418"/>
      <c r="M75" s="328"/>
      <c r="N75" s="329"/>
      <c r="O75" s="330"/>
      <c r="P75" s="328" t="s">
        <v>110</v>
      </c>
      <c r="Q75" s="329"/>
      <c r="R75" s="330"/>
      <c r="S75" s="419"/>
      <c r="T75" s="420"/>
      <c r="U75" s="420"/>
      <c r="V75" s="420"/>
      <c r="W75" s="420"/>
      <c r="X75" s="421"/>
      <c r="Y75" s="422"/>
      <c r="Z75" s="423"/>
      <c r="AA75" s="423"/>
      <c r="AB75" s="423"/>
      <c r="AC75" s="423"/>
      <c r="AD75" s="424"/>
      <c r="AE75" s="425"/>
      <c r="AF75" s="426"/>
      <c r="AG75" s="426"/>
      <c r="AH75" s="426"/>
      <c r="AI75" s="426"/>
      <c r="AJ75" s="427"/>
      <c r="AK75" s="428"/>
      <c r="AL75" s="429"/>
      <c r="AM75" s="430"/>
      <c r="AN75" s="431"/>
      <c r="AP75" s="432" t="str">
        <f t="shared" si="10"/>
        <v/>
      </c>
      <c r="AQ75" s="433"/>
      <c r="AR75" s="432" t="str">
        <f t="shared" si="11"/>
        <v/>
      </c>
      <c r="AS75" s="434"/>
      <c r="AT75" s="433"/>
    </row>
    <row r="76" spans="2:52" s="44" customFormat="1" ht="27" hidden="1" customHeight="1" x14ac:dyDescent="0.15">
      <c r="B76" s="57" t="str">
        <f>$B$44</f>
        <v/>
      </c>
      <c r="C76" s="413">
        <f t="shared" si="9"/>
        <v>0</v>
      </c>
      <c r="D76" s="414"/>
      <c r="E76" s="414"/>
      <c r="F76" s="414"/>
      <c r="G76" s="414"/>
      <c r="H76" s="414"/>
      <c r="I76" s="415"/>
      <c r="J76" s="416"/>
      <c r="K76" s="417"/>
      <c r="L76" s="418"/>
      <c r="M76" s="328"/>
      <c r="N76" s="329"/>
      <c r="O76" s="330"/>
      <c r="P76" s="328" t="s">
        <v>110</v>
      </c>
      <c r="Q76" s="329"/>
      <c r="R76" s="330"/>
      <c r="S76" s="419"/>
      <c r="T76" s="420"/>
      <c r="U76" s="420"/>
      <c r="V76" s="420"/>
      <c r="W76" s="420"/>
      <c r="X76" s="421"/>
      <c r="Y76" s="422"/>
      <c r="Z76" s="423"/>
      <c r="AA76" s="423"/>
      <c r="AB76" s="423"/>
      <c r="AC76" s="423"/>
      <c r="AD76" s="424"/>
      <c r="AE76" s="425"/>
      <c r="AF76" s="426"/>
      <c r="AG76" s="426"/>
      <c r="AH76" s="426"/>
      <c r="AI76" s="426"/>
      <c r="AJ76" s="427"/>
      <c r="AK76" s="428"/>
      <c r="AL76" s="429"/>
      <c r="AM76" s="430"/>
      <c r="AN76" s="431"/>
      <c r="AP76" s="432" t="str">
        <f t="shared" si="10"/>
        <v/>
      </c>
      <c r="AQ76" s="433"/>
      <c r="AR76" s="432" t="str">
        <f t="shared" si="11"/>
        <v/>
      </c>
      <c r="AS76" s="434"/>
      <c r="AT76" s="433"/>
    </row>
    <row r="77" spans="2:52" s="44" customFormat="1" ht="27" hidden="1" customHeight="1" x14ac:dyDescent="0.15">
      <c r="B77" s="57" t="str">
        <f>$B$45</f>
        <v/>
      </c>
      <c r="C77" s="413">
        <f t="shared" si="9"/>
        <v>0</v>
      </c>
      <c r="D77" s="414"/>
      <c r="E77" s="414"/>
      <c r="F77" s="414"/>
      <c r="G77" s="414"/>
      <c r="H77" s="414"/>
      <c r="I77" s="415"/>
      <c r="J77" s="416"/>
      <c r="K77" s="417"/>
      <c r="L77" s="418"/>
      <c r="M77" s="328"/>
      <c r="N77" s="329"/>
      <c r="O77" s="330"/>
      <c r="P77" s="328" t="s">
        <v>110</v>
      </c>
      <c r="Q77" s="329"/>
      <c r="R77" s="330"/>
      <c r="S77" s="419"/>
      <c r="T77" s="420"/>
      <c r="U77" s="420"/>
      <c r="V77" s="420"/>
      <c r="W77" s="420"/>
      <c r="X77" s="421"/>
      <c r="Y77" s="422"/>
      <c r="Z77" s="423"/>
      <c r="AA77" s="423"/>
      <c r="AB77" s="423"/>
      <c r="AC77" s="423"/>
      <c r="AD77" s="424"/>
      <c r="AE77" s="425"/>
      <c r="AF77" s="426"/>
      <c r="AG77" s="426"/>
      <c r="AH77" s="426"/>
      <c r="AI77" s="426"/>
      <c r="AJ77" s="427"/>
      <c r="AK77" s="428"/>
      <c r="AL77" s="429"/>
      <c r="AM77" s="430"/>
      <c r="AN77" s="431"/>
      <c r="AP77" s="432" t="str">
        <f t="shared" si="10"/>
        <v/>
      </c>
      <c r="AQ77" s="433"/>
      <c r="AR77" s="432" t="str">
        <f t="shared" si="11"/>
        <v/>
      </c>
      <c r="AS77" s="434"/>
      <c r="AT77" s="433"/>
    </row>
    <row r="78" spans="2:52" s="44" customFormat="1" ht="27" hidden="1" customHeight="1" x14ac:dyDescent="0.15">
      <c r="B78" s="57" t="str">
        <f>$B$46</f>
        <v/>
      </c>
      <c r="C78" s="336">
        <f t="shared" si="9"/>
        <v>0</v>
      </c>
      <c r="D78" s="336"/>
      <c r="E78" s="336"/>
      <c r="F78" s="336"/>
      <c r="G78" s="336"/>
      <c r="H78" s="336"/>
      <c r="I78" s="336"/>
      <c r="J78" s="416"/>
      <c r="K78" s="417"/>
      <c r="L78" s="418"/>
      <c r="M78" s="322"/>
      <c r="N78" s="322"/>
      <c r="O78" s="322"/>
      <c r="P78" s="322" t="s">
        <v>110</v>
      </c>
      <c r="Q78" s="322"/>
      <c r="R78" s="322"/>
      <c r="S78" s="435"/>
      <c r="T78" s="435"/>
      <c r="U78" s="435"/>
      <c r="V78" s="435"/>
      <c r="W78" s="435"/>
      <c r="X78" s="435"/>
      <c r="Y78" s="436"/>
      <c r="Z78" s="436"/>
      <c r="AA78" s="436"/>
      <c r="AB78" s="436"/>
      <c r="AC78" s="436"/>
      <c r="AD78" s="436"/>
      <c r="AE78" s="437"/>
      <c r="AF78" s="437"/>
      <c r="AG78" s="437"/>
      <c r="AH78" s="437"/>
      <c r="AI78" s="437"/>
      <c r="AJ78" s="437"/>
      <c r="AK78" s="438"/>
      <c r="AL78" s="438"/>
      <c r="AM78" s="439"/>
      <c r="AN78" s="439"/>
      <c r="AP78" s="432" t="str">
        <f t="shared" si="10"/>
        <v/>
      </c>
      <c r="AQ78" s="433"/>
      <c r="AR78" s="432" t="str">
        <f t="shared" si="11"/>
        <v/>
      </c>
      <c r="AS78" s="434"/>
      <c r="AT78" s="433"/>
    </row>
    <row r="79" spans="2:52" s="59" customFormat="1" ht="13.5" customHeight="1" x14ac:dyDescent="0.15">
      <c r="B79" s="161"/>
      <c r="C79" s="161"/>
      <c r="D79" s="74"/>
      <c r="E79" s="74"/>
      <c r="F79" s="74"/>
      <c r="G79" s="74"/>
      <c r="H79" s="74"/>
      <c r="I79" s="74"/>
      <c r="J79" s="74"/>
      <c r="K79" s="74"/>
      <c r="L79" s="74"/>
      <c r="M79" s="74"/>
      <c r="N79" s="74"/>
      <c r="O79" s="74"/>
      <c r="P79" s="74"/>
      <c r="Q79" s="74"/>
      <c r="R79" s="74"/>
      <c r="S79" s="74"/>
      <c r="T79" s="74"/>
      <c r="U79" s="74"/>
      <c r="V79" s="74"/>
      <c r="W79" s="74"/>
      <c r="X79" s="74"/>
      <c r="Y79" s="74"/>
      <c r="Z79" s="74"/>
      <c r="AA79" s="74"/>
      <c r="AB79" s="74"/>
      <c r="AC79" s="74"/>
      <c r="AD79" s="74"/>
      <c r="AE79" s="74"/>
      <c r="AF79" s="74"/>
      <c r="AG79" s="74"/>
      <c r="AH79" s="74"/>
      <c r="AI79" s="74"/>
      <c r="AJ79" s="74"/>
      <c r="AK79" s="74"/>
      <c r="AL79" s="74"/>
      <c r="AM79" s="440"/>
      <c r="AN79" s="440"/>
    </row>
    <row r="80" spans="2:52" s="59" customFormat="1" ht="14.25" customHeight="1" x14ac:dyDescent="0.15">
      <c r="B80" s="43" t="s">
        <v>256</v>
      </c>
      <c r="C80" s="171"/>
      <c r="D80" s="77"/>
      <c r="E80" s="77"/>
      <c r="F80" s="77"/>
      <c r="G80" s="77"/>
      <c r="H80" s="77"/>
      <c r="I80" s="77"/>
      <c r="J80" s="77"/>
      <c r="K80" s="77"/>
      <c r="L80" s="77"/>
      <c r="M80" s="77"/>
      <c r="N80" s="77"/>
      <c r="O80" s="77"/>
      <c r="P80" s="77"/>
      <c r="Q80" s="77"/>
      <c r="R80" s="77"/>
      <c r="S80" s="77"/>
      <c r="T80" s="77"/>
      <c r="U80" s="77"/>
      <c r="V80" s="77"/>
      <c r="W80" s="77"/>
      <c r="X80" s="77"/>
      <c r="Y80" s="77"/>
      <c r="Z80" s="77"/>
      <c r="AA80" s="77"/>
      <c r="AB80" s="77"/>
      <c r="AC80" s="77"/>
      <c r="AD80" s="77"/>
      <c r="AE80" s="77"/>
      <c r="AF80" s="77"/>
      <c r="AG80" s="77"/>
      <c r="AH80" s="77"/>
      <c r="AI80" s="77"/>
      <c r="AJ80" s="77"/>
      <c r="AK80" s="77"/>
      <c r="AL80" s="74"/>
      <c r="AM80" s="74"/>
    </row>
    <row r="81" spans="2:51" s="59" customFormat="1" ht="19.5" customHeight="1" x14ac:dyDescent="0.15">
      <c r="B81" s="441" t="s">
        <v>3</v>
      </c>
      <c r="C81" s="442"/>
      <c r="D81" s="462" t="s">
        <v>405</v>
      </c>
      <c r="E81" s="463"/>
      <c r="F81" s="463"/>
      <c r="G81" s="464"/>
      <c r="H81" s="343" t="s">
        <v>257</v>
      </c>
      <c r="I81" s="343"/>
      <c r="J81" s="343"/>
      <c r="K81" s="343"/>
      <c r="L81" s="343"/>
      <c r="M81" s="343"/>
      <c r="N81" s="343"/>
      <c r="O81" s="343"/>
      <c r="P81" s="343"/>
      <c r="Q81" s="343"/>
      <c r="R81" s="452" t="s">
        <v>413</v>
      </c>
      <c r="S81" s="453"/>
      <c r="T81" s="453"/>
      <c r="U81" s="454"/>
      <c r="V81" s="447" t="s">
        <v>258</v>
      </c>
      <c r="W81" s="447"/>
      <c r="X81" s="447"/>
      <c r="Y81" s="447"/>
      <c r="Z81" s="447"/>
      <c r="AA81" s="447"/>
      <c r="AB81" s="447"/>
      <c r="AC81" s="447"/>
      <c r="AD81" s="447"/>
      <c r="AE81" s="447"/>
      <c r="AF81" s="447"/>
      <c r="AG81" s="447"/>
      <c r="AH81" s="447"/>
      <c r="AI81" s="447"/>
      <c r="AJ81" s="447"/>
      <c r="AK81" s="448" t="s">
        <v>259</v>
      </c>
      <c r="AL81" s="448"/>
      <c r="AM81" s="448"/>
      <c r="AN81" s="448"/>
      <c r="AR81" s="475"/>
      <c r="AS81" s="475"/>
      <c r="AT81" s="475"/>
      <c r="AU81" s="475"/>
      <c r="AV81" s="475"/>
      <c r="AW81" s="475"/>
      <c r="AX81" s="475"/>
      <c r="AY81" s="475"/>
    </row>
    <row r="82" spans="2:51" s="59" customFormat="1" ht="19.5" customHeight="1" x14ac:dyDescent="0.15">
      <c r="B82" s="443"/>
      <c r="C82" s="444"/>
      <c r="D82" s="465"/>
      <c r="E82" s="466"/>
      <c r="F82" s="466"/>
      <c r="G82" s="467"/>
      <c r="H82" s="462" t="s">
        <v>407</v>
      </c>
      <c r="I82" s="463"/>
      <c r="J82" s="463"/>
      <c r="K82" s="464"/>
      <c r="L82" s="343" t="s">
        <v>260</v>
      </c>
      <c r="M82" s="343"/>
      <c r="N82" s="343"/>
      <c r="O82" s="343"/>
      <c r="P82" s="343"/>
      <c r="Q82" s="343"/>
      <c r="R82" s="481"/>
      <c r="S82" s="482"/>
      <c r="T82" s="482"/>
      <c r="U82" s="483"/>
      <c r="V82" s="351" t="s">
        <v>9</v>
      </c>
      <c r="W82" s="469"/>
      <c r="X82" s="469"/>
      <c r="Y82" s="472" t="s">
        <v>261</v>
      </c>
      <c r="Z82" s="473"/>
      <c r="AA82" s="473"/>
      <c r="AB82" s="473"/>
      <c r="AC82" s="473"/>
      <c r="AD82" s="474"/>
      <c r="AE82" s="447" t="s">
        <v>262</v>
      </c>
      <c r="AF82" s="447"/>
      <c r="AG82" s="447"/>
      <c r="AH82" s="447"/>
      <c r="AI82" s="447"/>
      <c r="AJ82" s="447"/>
      <c r="AK82" s="448"/>
      <c r="AL82" s="448"/>
      <c r="AM82" s="448"/>
      <c r="AN82" s="448"/>
    </row>
    <row r="83" spans="2:51" s="59" customFormat="1" ht="33" customHeight="1" x14ac:dyDescent="0.15">
      <c r="B83" s="443"/>
      <c r="C83" s="444"/>
      <c r="D83" s="465"/>
      <c r="E83" s="466"/>
      <c r="F83" s="466"/>
      <c r="G83" s="467"/>
      <c r="H83" s="465"/>
      <c r="I83" s="466"/>
      <c r="J83" s="466"/>
      <c r="K83" s="467"/>
      <c r="L83" s="452" t="s">
        <v>408</v>
      </c>
      <c r="M83" s="453"/>
      <c r="N83" s="454"/>
      <c r="O83" s="452" t="s">
        <v>410</v>
      </c>
      <c r="P83" s="453"/>
      <c r="Q83" s="454"/>
      <c r="R83" s="481"/>
      <c r="S83" s="482"/>
      <c r="T83" s="482"/>
      <c r="U83" s="483"/>
      <c r="V83" s="470"/>
      <c r="W83" s="471"/>
      <c r="X83" s="471"/>
      <c r="Y83" s="449" t="s">
        <v>263</v>
      </c>
      <c r="Z83" s="450"/>
      <c r="AA83" s="451"/>
      <c r="AB83" s="452" t="s">
        <v>11</v>
      </c>
      <c r="AC83" s="453"/>
      <c r="AD83" s="454"/>
      <c r="AE83" s="455" t="s">
        <v>264</v>
      </c>
      <c r="AF83" s="455"/>
      <c r="AG83" s="455"/>
      <c r="AH83" s="456" t="s">
        <v>10</v>
      </c>
      <c r="AI83" s="456"/>
      <c r="AJ83" s="452"/>
      <c r="AK83" s="448"/>
      <c r="AL83" s="448"/>
      <c r="AM83" s="448"/>
      <c r="AN83" s="448"/>
      <c r="AR83" s="475"/>
      <c r="AS83" s="475"/>
      <c r="AT83" s="475"/>
      <c r="AU83" s="475"/>
      <c r="AV83" s="475"/>
      <c r="AW83" s="475"/>
      <c r="AX83" s="475"/>
      <c r="AY83" s="475"/>
    </row>
    <row r="84" spans="2:51" s="59" customFormat="1" ht="23.25" customHeight="1" x14ac:dyDescent="0.15">
      <c r="B84" s="445"/>
      <c r="C84" s="446"/>
      <c r="D84" s="352" t="s">
        <v>406</v>
      </c>
      <c r="E84" s="468"/>
      <c r="F84" s="468"/>
      <c r="G84" s="353"/>
      <c r="H84" s="352" t="s">
        <v>412</v>
      </c>
      <c r="I84" s="468"/>
      <c r="J84" s="468"/>
      <c r="K84" s="353"/>
      <c r="L84" s="478" t="s">
        <v>409</v>
      </c>
      <c r="M84" s="479"/>
      <c r="N84" s="480"/>
      <c r="O84" s="478" t="s">
        <v>411</v>
      </c>
      <c r="P84" s="479"/>
      <c r="Q84" s="480"/>
      <c r="R84" s="484" t="s">
        <v>414</v>
      </c>
      <c r="S84" s="485"/>
      <c r="T84" s="485"/>
      <c r="U84" s="486"/>
      <c r="V84" s="457" t="s">
        <v>265</v>
      </c>
      <c r="W84" s="457"/>
      <c r="X84" s="457"/>
      <c r="Y84" s="458" t="s">
        <v>266</v>
      </c>
      <c r="Z84" s="459"/>
      <c r="AA84" s="460"/>
      <c r="AB84" s="458" t="s">
        <v>267</v>
      </c>
      <c r="AC84" s="459"/>
      <c r="AD84" s="460"/>
      <c r="AE84" s="445" t="s">
        <v>268</v>
      </c>
      <c r="AF84" s="461"/>
      <c r="AG84" s="446"/>
      <c r="AH84" s="458" t="s">
        <v>269</v>
      </c>
      <c r="AI84" s="459"/>
      <c r="AJ84" s="459"/>
      <c r="AK84" s="448"/>
      <c r="AL84" s="448"/>
      <c r="AM84" s="448"/>
      <c r="AN84" s="448"/>
      <c r="AP84" s="78" t="s">
        <v>270</v>
      </c>
    </row>
    <row r="85" spans="2:51" s="59" customFormat="1" ht="27" customHeight="1" x14ac:dyDescent="0.15">
      <c r="B85" s="336" t="str">
        <f t="shared" ref="B85" si="12">$B$37</f>
        <v/>
      </c>
      <c r="C85" s="336"/>
      <c r="D85" s="487"/>
      <c r="E85" s="487"/>
      <c r="F85" s="487"/>
      <c r="G85" s="487"/>
      <c r="H85" s="476"/>
      <c r="I85" s="476"/>
      <c r="J85" s="476"/>
      <c r="K85" s="476"/>
      <c r="L85" s="476"/>
      <c r="M85" s="476"/>
      <c r="N85" s="476"/>
      <c r="O85" s="476"/>
      <c r="P85" s="476"/>
      <c r="Q85" s="476"/>
      <c r="R85" s="477">
        <f t="shared" ref="R85:R94" si="13">IF(L85="",D85-H85,(D85-H85)*L85/O85)</f>
        <v>0</v>
      </c>
      <c r="S85" s="477"/>
      <c r="T85" s="477"/>
      <c r="U85" s="477"/>
      <c r="V85" s="477" t="str">
        <f ca="1">IF($B85="","",INDEX(INDIRECT("'２個別表'!$BW$11:$CB$239"),MATCH($AP$2&amp;$B85,INDIRECT("'２個別表'!$EW$11:$EW$239"),0),1))</f>
        <v/>
      </c>
      <c r="W85" s="477"/>
      <c r="X85" s="477"/>
      <c r="Y85" s="477" t="str">
        <f ca="1">IF($B85="","",INDEX(INDIRECT("'２個別表'!$BW$11:$CB$239"),MATCH($AP$2&amp;$B85,INDIRECT("'２個別表'!$EW$11:$EW$239"),0),5))</f>
        <v/>
      </c>
      <c r="Z85" s="477"/>
      <c r="AA85" s="477"/>
      <c r="AB85" s="477" t="str">
        <f ca="1">IF($B85="","",INDEX(INDIRECT("'２個別表'!$BW$11:$CB$239"),MATCH($AP$2&amp;$B85,INDIRECT("'２個別表'!$EW$11:$EW$239"),0),6))</f>
        <v/>
      </c>
      <c r="AC85" s="477"/>
      <c r="AD85" s="477"/>
      <c r="AE85" s="476"/>
      <c r="AF85" s="476"/>
      <c r="AG85" s="476"/>
      <c r="AH85" s="477" t="str">
        <f ca="1">IF($B85="","",INDEX(INDIRECT("'２個別表'!$BW$11:$CB$239"),MATCH($AP$2&amp;$B85,INDIRECT("'２個別表'!$EW$11:$EW$239"),0),3))</f>
        <v/>
      </c>
      <c r="AI85" s="477"/>
      <c r="AJ85" s="477"/>
      <c r="AK85" s="476"/>
      <c r="AL85" s="476"/>
      <c r="AM85" s="476"/>
      <c r="AN85" s="476"/>
      <c r="AP85" s="206"/>
      <c r="AQ85" s="206"/>
      <c r="AR85" s="206"/>
      <c r="AS85" s="206"/>
      <c r="AT85" s="169"/>
      <c r="AU85" s="169"/>
      <c r="AV85" s="169"/>
      <c r="AW85" s="169"/>
      <c r="AX85" s="475"/>
      <c r="AY85" s="475"/>
    </row>
    <row r="86" spans="2:51" s="59" customFormat="1" ht="27" customHeight="1" x14ac:dyDescent="0.15">
      <c r="B86" s="336" t="str">
        <f t="shared" ref="B86:C86" si="14">$B$38</f>
        <v/>
      </c>
      <c r="C86" s="336" t="str">
        <f t="shared" si="14"/>
        <v/>
      </c>
      <c r="D86" s="487"/>
      <c r="E86" s="487"/>
      <c r="F86" s="487"/>
      <c r="G86" s="487"/>
      <c r="H86" s="476"/>
      <c r="I86" s="476"/>
      <c r="J86" s="476"/>
      <c r="K86" s="476"/>
      <c r="L86" s="476"/>
      <c r="M86" s="476"/>
      <c r="N86" s="476"/>
      <c r="O86" s="476"/>
      <c r="P86" s="476"/>
      <c r="Q86" s="476"/>
      <c r="R86" s="477">
        <f t="shared" si="13"/>
        <v>0</v>
      </c>
      <c r="S86" s="477"/>
      <c r="T86" s="477"/>
      <c r="U86" s="477"/>
      <c r="V86" s="477" t="str">
        <f t="shared" ref="V86:V94" ca="1" si="15">IF($B86="","",INDEX(INDIRECT("'２個別表'!$BW$11:$CB$239"),MATCH($AP$2&amp;$B86,INDIRECT("'２個別表'!$EW$11:$EW$239"),0),1))</f>
        <v/>
      </c>
      <c r="W86" s="477"/>
      <c r="X86" s="477"/>
      <c r="Y86" s="477" t="str">
        <f t="shared" ref="Y86:Y94" ca="1" si="16">IF($B86="","",INDEX(INDIRECT("'２個別表'!$BW$11:$CB$239"),MATCH($AP$2&amp;$B86,INDIRECT("'２個別表'!$EW$11:$EW$239"),0),5))</f>
        <v/>
      </c>
      <c r="Z86" s="477"/>
      <c r="AA86" s="477"/>
      <c r="AB86" s="477" t="str">
        <f t="shared" ref="AB86:AB94" ca="1" si="17">IF($B86="","",INDEX(INDIRECT("'２個別表'!$BW$11:$CB$239"),MATCH($AP$2&amp;$B86,INDIRECT("'２個別表'!$EW$11:$EW$239"),0),6))</f>
        <v/>
      </c>
      <c r="AC86" s="477"/>
      <c r="AD86" s="477"/>
      <c r="AE86" s="476"/>
      <c r="AF86" s="476"/>
      <c r="AG86" s="476"/>
      <c r="AH86" s="477" t="str">
        <f t="shared" ref="AH86:AH94" ca="1" si="18">IF($B86="","",INDEX(INDIRECT("'２個別表'!$BW$11:$CB$239"),MATCH($AP$2&amp;$B86,INDIRECT("'２個別表'!$EW$11:$EW$239"),0),3))</f>
        <v/>
      </c>
      <c r="AI86" s="477"/>
      <c r="AJ86" s="477"/>
      <c r="AK86" s="476"/>
      <c r="AL86" s="476"/>
      <c r="AM86" s="476"/>
      <c r="AN86" s="476"/>
      <c r="AP86" s="205"/>
      <c r="AQ86" s="205"/>
      <c r="AR86" s="205"/>
      <c r="AS86" s="205"/>
      <c r="AT86" s="205"/>
      <c r="AU86" s="205"/>
      <c r="AV86" s="205"/>
      <c r="AW86" s="205"/>
      <c r="AX86" s="475"/>
      <c r="AY86" s="475"/>
    </row>
    <row r="87" spans="2:51" s="59" customFormat="1" ht="27" customHeight="1" x14ac:dyDescent="0.15">
      <c r="B87" s="336" t="str">
        <f t="shared" ref="B87:C87" si="19">$B$39</f>
        <v/>
      </c>
      <c r="C87" s="336" t="str">
        <f t="shared" si="19"/>
        <v/>
      </c>
      <c r="D87" s="487"/>
      <c r="E87" s="487"/>
      <c r="F87" s="487"/>
      <c r="G87" s="487"/>
      <c r="H87" s="476"/>
      <c r="I87" s="476"/>
      <c r="J87" s="476"/>
      <c r="K87" s="476"/>
      <c r="L87" s="476"/>
      <c r="M87" s="476"/>
      <c r="N87" s="476"/>
      <c r="O87" s="476"/>
      <c r="P87" s="476"/>
      <c r="Q87" s="476"/>
      <c r="R87" s="477">
        <f t="shared" si="13"/>
        <v>0</v>
      </c>
      <c r="S87" s="477"/>
      <c r="T87" s="477"/>
      <c r="U87" s="477"/>
      <c r="V87" s="477" t="str">
        <f t="shared" ca="1" si="15"/>
        <v/>
      </c>
      <c r="W87" s="477"/>
      <c r="X87" s="477"/>
      <c r="Y87" s="477" t="str">
        <f t="shared" ca="1" si="16"/>
        <v/>
      </c>
      <c r="Z87" s="477"/>
      <c r="AA87" s="477"/>
      <c r="AB87" s="477" t="str">
        <f t="shared" ca="1" si="17"/>
        <v/>
      </c>
      <c r="AC87" s="477"/>
      <c r="AD87" s="477"/>
      <c r="AE87" s="476"/>
      <c r="AF87" s="476"/>
      <c r="AG87" s="476"/>
      <c r="AH87" s="477" t="str">
        <f t="shared" ca="1" si="18"/>
        <v/>
      </c>
      <c r="AI87" s="477"/>
      <c r="AJ87" s="477"/>
      <c r="AK87" s="476"/>
      <c r="AL87" s="476"/>
      <c r="AM87" s="476"/>
      <c r="AN87" s="476"/>
      <c r="AP87" s="205"/>
      <c r="AQ87" s="205"/>
      <c r="AR87" s="205"/>
      <c r="AS87" s="205"/>
      <c r="AT87" s="205"/>
      <c r="AU87" s="205"/>
      <c r="AV87" s="205"/>
      <c r="AW87" s="205"/>
      <c r="AX87" s="475"/>
      <c r="AY87" s="475"/>
    </row>
    <row r="88" spans="2:51" s="59" customFormat="1" ht="27" customHeight="1" x14ac:dyDescent="0.15">
      <c r="B88" s="336" t="str">
        <f t="shared" ref="B88:C88" si="20">$B$40</f>
        <v/>
      </c>
      <c r="C88" s="336" t="str">
        <f t="shared" si="20"/>
        <v/>
      </c>
      <c r="D88" s="487"/>
      <c r="E88" s="487"/>
      <c r="F88" s="487"/>
      <c r="G88" s="487"/>
      <c r="H88" s="476"/>
      <c r="I88" s="476"/>
      <c r="J88" s="476"/>
      <c r="K88" s="476"/>
      <c r="L88" s="476"/>
      <c r="M88" s="476"/>
      <c r="N88" s="476"/>
      <c r="O88" s="476"/>
      <c r="P88" s="476"/>
      <c r="Q88" s="476"/>
      <c r="R88" s="477">
        <f t="shared" si="13"/>
        <v>0</v>
      </c>
      <c r="S88" s="477"/>
      <c r="T88" s="477"/>
      <c r="U88" s="477"/>
      <c r="V88" s="477" t="str">
        <f t="shared" ca="1" si="15"/>
        <v/>
      </c>
      <c r="W88" s="477"/>
      <c r="X88" s="477"/>
      <c r="Y88" s="477" t="str">
        <f t="shared" ca="1" si="16"/>
        <v/>
      </c>
      <c r="Z88" s="477"/>
      <c r="AA88" s="477"/>
      <c r="AB88" s="477" t="str">
        <f t="shared" ca="1" si="17"/>
        <v/>
      </c>
      <c r="AC88" s="477"/>
      <c r="AD88" s="477"/>
      <c r="AE88" s="476"/>
      <c r="AF88" s="476"/>
      <c r="AG88" s="476"/>
      <c r="AH88" s="477" t="str">
        <f t="shared" ca="1" si="18"/>
        <v/>
      </c>
      <c r="AI88" s="477"/>
      <c r="AJ88" s="477"/>
      <c r="AK88" s="476"/>
      <c r="AL88" s="476"/>
      <c r="AM88" s="476"/>
      <c r="AN88" s="476"/>
      <c r="AR88" s="475"/>
      <c r="AS88" s="475"/>
      <c r="AT88" s="475"/>
      <c r="AU88" s="475"/>
      <c r="AV88" s="475"/>
      <c r="AW88" s="475"/>
      <c r="AX88" s="475"/>
      <c r="AY88" s="475"/>
    </row>
    <row r="89" spans="2:51" s="59" customFormat="1" ht="27" customHeight="1" x14ac:dyDescent="0.15">
      <c r="B89" s="336" t="str">
        <f t="shared" ref="B89:C89" si="21">$B$41</f>
        <v/>
      </c>
      <c r="C89" s="336" t="str">
        <f t="shared" si="21"/>
        <v/>
      </c>
      <c r="D89" s="487"/>
      <c r="E89" s="487"/>
      <c r="F89" s="487"/>
      <c r="G89" s="487"/>
      <c r="H89" s="476"/>
      <c r="I89" s="476"/>
      <c r="J89" s="476"/>
      <c r="K89" s="476"/>
      <c r="L89" s="476"/>
      <c r="M89" s="476"/>
      <c r="N89" s="476"/>
      <c r="O89" s="476"/>
      <c r="P89" s="476"/>
      <c r="Q89" s="476"/>
      <c r="R89" s="477">
        <f t="shared" si="13"/>
        <v>0</v>
      </c>
      <c r="S89" s="477"/>
      <c r="T89" s="477"/>
      <c r="U89" s="477"/>
      <c r="V89" s="477" t="str">
        <f t="shared" ca="1" si="15"/>
        <v/>
      </c>
      <c r="W89" s="477"/>
      <c r="X89" s="477"/>
      <c r="Y89" s="477" t="str">
        <f t="shared" ca="1" si="16"/>
        <v/>
      </c>
      <c r="Z89" s="477"/>
      <c r="AA89" s="477"/>
      <c r="AB89" s="477" t="str">
        <f t="shared" ca="1" si="17"/>
        <v/>
      </c>
      <c r="AC89" s="477"/>
      <c r="AD89" s="477"/>
      <c r="AE89" s="476"/>
      <c r="AF89" s="476"/>
      <c r="AG89" s="476"/>
      <c r="AH89" s="477" t="str">
        <f t="shared" ca="1" si="18"/>
        <v/>
      </c>
      <c r="AI89" s="477"/>
      <c r="AJ89" s="477"/>
      <c r="AK89" s="476"/>
      <c r="AL89" s="476"/>
      <c r="AM89" s="476"/>
      <c r="AN89" s="476"/>
      <c r="AP89" s="172"/>
      <c r="AR89" s="475"/>
      <c r="AS89" s="475"/>
      <c r="AT89" s="475"/>
      <c r="AU89" s="475"/>
      <c r="AV89" s="475"/>
      <c r="AW89" s="475"/>
      <c r="AX89" s="475"/>
      <c r="AY89" s="475"/>
    </row>
    <row r="90" spans="2:51" s="59" customFormat="1" ht="27" customHeight="1" x14ac:dyDescent="0.15">
      <c r="B90" s="336" t="str">
        <f t="shared" ref="B90:C90" si="22">$B$42</f>
        <v/>
      </c>
      <c r="C90" s="336" t="str">
        <f t="shared" si="22"/>
        <v/>
      </c>
      <c r="D90" s="487"/>
      <c r="E90" s="487"/>
      <c r="F90" s="487"/>
      <c r="G90" s="487"/>
      <c r="H90" s="476"/>
      <c r="I90" s="476"/>
      <c r="J90" s="476"/>
      <c r="K90" s="476"/>
      <c r="L90" s="476"/>
      <c r="M90" s="476"/>
      <c r="N90" s="476"/>
      <c r="O90" s="476"/>
      <c r="P90" s="476"/>
      <c r="Q90" s="476"/>
      <c r="R90" s="477">
        <f t="shared" si="13"/>
        <v>0</v>
      </c>
      <c r="S90" s="477"/>
      <c r="T90" s="477"/>
      <c r="U90" s="477"/>
      <c r="V90" s="477" t="str">
        <f t="shared" ca="1" si="15"/>
        <v/>
      </c>
      <c r="W90" s="477"/>
      <c r="X90" s="477"/>
      <c r="Y90" s="477" t="str">
        <f t="shared" ca="1" si="16"/>
        <v/>
      </c>
      <c r="Z90" s="477"/>
      <c r="AA90" s="477"/>
      <c r="AB90" s="477" t="str">
        <f t="shared" ca="1" si="17"/>
        <v/>
      </c>
      <c r="AC90" s="477"/>
      <c r="AD90" s="477"/>
      <c r="AE90" s="476"/>
      <c r="AF90" s="476"/>
      <c r="AG90" s="476"/>
      <c r="AH90" s="477" t="str">
        <f t="shared" ca="1" si="18"/>
        <v/>
      </c>
      <c r="AI90" s="477"/>
      <c r="AJ90" s="477"/>
      <c r="AK90" s="476"/>
      <c r="AL90" s="476"/>
      <c r="AM90" s="476"/>
      <c r="AN90" s="476"/>
      <c r="AP90" s="172"/>
      <c r="AR90" s="475"/>
      <c r="AS90" s="475"/>
      <c r="AT90" s="475"/>
      <c r="AU90" s="475"/>
      <c r="AV90" s="475"/>
      <c r="AW90" s="475"/>
      <c r="AX90" s="475"/>
      <c r="AY90" s="475"/>
    </row>
    <row r="91" spans="2:51" s="59" customFormat="1" ht="27" customHeight="1" thickBot="1" x14ac:dyDescent="0.2">
      <c r="B91" s="336" t="str">
        <f t="shared" ref="B91:C91" si="23">$B$43</f>
        <v/>
      </c>
      <c r="C91" s="336" t="str">
        <f t="shared" si="23"/>
        <v/>
      </c>
      <c r="D91" s="487"/>
      <c r="E91" s="487"/>
      <c r="F91" s="487"/>
      <c r="G91" s="487"/>
      <c r="H91" s="476"/>
      <c r="I91" s="476"/>
      <c r="J91" s="476"/>
      <c r="K91" s="476"/>
      <c r="L91" s="476"/>
      <c r="M91" s="476"/>
      <c r="N91" s="476"/>
      <c r="O91" s="476"/>
      <c r="P91" s="476"/>
      <c r="Q91" s="476"/>
      <c r="R91" s="477">
        <f t="shared" si="13"/>
        <v>0</v>
      </c>
      <c r="S91" s="477"/>
      <c r="T91" s="477"/>
      <c r="U91" s="477"/>
      <c r="V91" s="477" t="str">
        <f t="shared" ca="1" si="15"/>
        <v/>
      </c>
      <c r="W91" s="477"/>
      <c r="X91" s="477"/>
      <c r="Y91" s="477" t="str">
        <f t="shared" ca="1" si="16"/>
        <v/>
      </c>
      <c r="Z91" s="477"/>
      <c r="AA91" s="477"/>
      <c r="AB91" s="477" t="str">
        <f t="shared" ca="1" si="17"/>
        <v/>
      </c>
      <c r="AC91" s="477"/>
      <c r="AD91" s="477"/>
      <c r="AE91" s="476"/>
      <c r="AF91" s="476"/>
      <c r="AG91" s="476"/>
      <c r="AH91" s="477" t="str">
        <f t="shared" ca="1" si="18"/>
        <v/>
      </c>
      <c r="AI91" s="477"/>
      <c r="AJ91" s="477"/>
      <c r="AK91" s="476"/>
      <c r="AL91" s="476"/>
      <c r="AM91" s="476"/>
      <c r="AN91" s="476"/>
      <c r="AP91" s="172"/>
      <c r="AR91" s="475"/>
      <c r="AS91" s="475"/>
      <c r="AT91" s="475"/>
      <c r="AU91" s="475"/>
      <c r="AV91" s="475"/>
      <c r="AW91" s="475"/>
      <c r="AX91" s="475"/>
      <c r="AY91" s="475"/>
    </row>
    <row r="92" spans="2:51" s="59" customFormat="1" ht="27" hidden="1" customHeight="1" x14ac:dyDescent="0.15">
      <c r="B92" s="336" t="str">
        <f t="shared" ref="B92:C92" si="24">$B$44</f>
        <v/>
      </c>
      <c r="C92" s="336" t="str">
        <f t="shared" si="24"/>
        <v/>
      </c>
      <c r="D92" s="487"/>
      <c r="E92" s="487"/>
      <c r="F92" s="487"/>
      <c r="G92" s="487"/>
      <c r="H92" s="476"/>
      <c r="I92" s="476"/>
      <c r="J92" s="476"/>
      <c r="K92" s="476"/>
      <c r="L92" s="476"/>
      <c r="M92" s="476"/>
      <c r="N92" s="476"/>
      <c r="O92" s="476"/>
      <c r="P92" s="476"/>
      <c r="Q92" s="476"/>
      <c r="R92" s="477">
        <f t="shared" si="13"/>
        <v>0</v>
      </c>
      <c r="S92" s="477"/>
      <c r="T92" s="477"/>
      <c r="U92" s="477"/>
      <c r="V92" s="477" t="str">
        <f t="shared" ca="1" si="15"/>
        <v/>
      </c>
      <c r="W92" s="477"/>
      <c r="X92" s="477"/>
      <c r="Y92" s="477" t="str">
        <f t="shared" ca="1" si="16"/>
        <v/>
      </c>
      <c r="Z92" s="477"/>
      <c r="AA92" s="477"/>
      <c r="AB92" s="477" t="str">
        <f t="shared" ca="1" si="17"/>
        <v/>
      </c>
      <c r="AC92" s="477"/>
      <c r="AD92" s="477"/>
      <c r="AE92" s="476"/>
      <c r="AF92" s="476"/>
      <c r="AG92" s="476"/>
      <c r="AH92" s="477" t="str">
        <f t="shared" ca="1" si="18"/>
        <v/>
      </c>
      <c r="AI92" s="477"/>
      <c r="AJ92" s="477"/>
      <c r="AK92" s="488"/>
      <c r="AL92" s="488"/>
      <c r="AM92" s="488"/>
      <c r="AN92" s="488"/>
    </row>
    <row r="93" spans="2:51" s="59" customFormat="1" ht="27" hidden="1" customHeight="1" x14ac:dyDescent="0.15">
      <c r="B93" s="336" t="str">
        <f t="shared" ref="B93:C93" si="25">$B$45</f>
        <v/>
      </c>
      <c r="C93" s="336" t="str">
        <f t="shared" si="25"/>
        <v/>
      </c>
      <c r="D93" s="487"/>
      <c r="E93" s="487"/>
      <c r="F93" s="487"/>
      <c r="G93" s="487"/>
      <c r="H93" s="476"/>
      <c r="I93" s="476"/>
      <c r="J93" s="476"/>
      <c r="K93" s="476"/>
      <c r="L93" s="476"/>
      <c r="M93" s="476"/>
      <c r="N93" s="476"/>
      <c r="O93" s="476"/>
      <c r="P93" s="476"/>
      <c r="Q93" s="476"/>
      <c r="R93" s="477">
        <f t="shared" si="13"/>
        <v>0</v>
      </c>
      <c r="S93" s="477"/>
      <c r="T93" s="477"/>
      <c r="U93" s="477"/>
      <c r="V93" s="477" t="str">
        <f t="shared" ca="1" si="15"/>
        <v/>
      </c>
      <c r="W93" s="477"/>
      <c r="X93" s="477"/>
      <c r="Y93" s="477" t="str">
        <f t="shared" ca="1" si="16"/>
        <v/>
      </c>
      <c r="Z93" s="477"/>
      <c r="AA93" s="477"/>
      <c r="AB93" s="477" t="str">
        <f t="shared" ca="1" si="17"/>
        <v/>
      </c>
      <c r="AC93" s="477"/>
      <c r="AD93" s="477"/>
      <c r="AE93" s="476"/>
      <c r="AF93" s="476"/>
      <c r="AG93" s="476"/>
      <c r="AH93" s="477" t="str">
        <f t="shared" ca="1" si="18"/>
        <v/>
      </c>
      <c r="AI93" s="477"/>
      <c r="AJ93" s="477"/>
      <c r="AK93" s="476"/>
      <c r="AL93" s="476"/>
      <c r="AM93" s="476"/>
      <c r="AN93" s="476"/>
      <c r="AP93" s="172"/>
    </row>
    <row r="94" spans="2:51" s="59" customFormat="1" ht="27" hidden="1" customHeight="1" thickBot="1" x14ac:dyDescent="0.2">
      <c r="B94" s="491" t="str">
        <f t="shared" ref="B94:C94" si="26">$B$46</f>
        <v/>
      </c>
      <c r="C94" s="491" t="str">
        <f t="shared" si="26"/>
        <v/>
      </c>
      <c r="D94" s="492"/>
      <c r="E94" s="492"/>
      <c r="F94" s="492"/>
      <c r="G94" s="492"/>
      <c r="H94" s="490"/>
      <c r="I94" s="490"/>
      <c r="J94" s="490"/>
      <c r="K94" s="490"/>
      <c r="L94" s="490"/>
      <c r="M94" s="490"/>
      <c r="N94" s="490"/>
      <c r="O94" s="490"/>
      <c r="P94" s="490"/>
      <c r="Q94" s="490"/>
      <c r="R94" s="489">
        <f t="shared" si="13"/>
        <v>0</v>
      </c>
      <c r="S94" s="489"/>
      <c r="T94" s="489"/>
      <c r="U94" s="489"/>
      <c r="V94" s="489" t="str">
        <f t="shared" ca="1" si="15"/>
        <v/>
      </c>
      <c r="W94" s="489"/>
      <c r="X94" s="489"/>
      <c r="Y94" s="489" t="str">
        <f t="shared" ca="1" si="16"/>
        <v/>
      </c>
      <c r="Z94" s="489"/>
      <c r="AA94" s="489"/>
      <c r="AB94" s="489" t="str">
        <f t="shared" ca="1" si="17"/>
        <v/>
      </c>
      <c r="AC94" s="489"/>
      <c r="AD94" s="489"/>
      <c r="AE94" s="490"/>
      <c r="AF94" s="490"/>
      <c r="AG94" s="490"/>
      <c r="AH94" s="489" t="str">
        <f t="shared" ca="1" si="18"/>
        <v/>
      </c>
      <c r="AI94" s="489"/>
      <c r="AJ94" s="489"/>
      <c r="AK94" s="490"/>
      <c r="AL94" s="490"/>
      <c r="AM94" s="490"/>
      <c r="AN94" s="490"/>
      <c r="AP94" s="172"/>
    </row>
    <row r="95" spans="2:51" s="59" customFormat="1" ht="27" customHeight="1" thickTop="1" x14ac:dyDescent="0.15">
      <c r="B95" s="497" t="s">
        <v>30</v>
      </c>
      <c r="C95" s="497"/>
      <c r="D95" s="498">
        <f>SUM(D85:G94)</f>
        <v>0</v>
      </c>
      <c r="E95" s="499"/>
      <c r="F95" s="499"/>
      <c r="G95" s="500"/>
      <c r="H95" s="493"/>
      <c r="I95" s="494"/>
      <c r="J95" s="494"/>
      <c r="K95" s="495"/>
      <c r="L95" s="493"/>
      <c r="M95" s="494"/>
      <c r="N95" s="495"/>
      <c r="O95" s="493"/>
      <c r="P95" s="494"/>
      <c r="Q95" s="495"/>
      <c r="R95" s="493">
        <f>SUM(R85:U94)</f>
        <v>0</v>
      </c>
      <c r="S95" s="494"/>
      <c r="T95" s="494"/>
      <c r="U95" s="495"/>
      <c r="V95" s="493">
        <f ca="1">SUM(V85:X94)</f>
        <v>0</v>
      </c>
      <c r="W95" s="494"/>
      <c r="X95" s="495"/>
      <c r="Y95" s="493">
        <f ca="1">SUM(Y85:AA94)</f>
        <v>0</v>
      </c>
      <c r="Z95" s="494"/>
      <c r="AA95" s="495"/>
      <c r="AB95" s="493">
        <f ca="1">SUM(AB85:AD94)</f>
        <v>0</v>
      </c>
      <c r="AC95" s="494"/>
      <c r="AD95" s="495"/>
      <c r="AE95" s="493">
        <f>SUM(AE85:AG94)</f>
        <v>0</v>
      </c>
      <c r="AF95" s="494"/>
      <c r="AG95" s="495"/>
      <c r="AH95" s="493">
        <f ca="1">SUM(AH85:AJ94)</f>
        <v>0</v>
      </c>
      <c r="AI95" s="494"/>
      <c r="AJ95" s="495"/>
      <c r="AK95" s="496">
        <f>SUM(AK85:AN94)</f>
        <v>0</v>
      </c>
      <c r="AL95" s="496"/>
      <c r="AM95" s="496"/>
      <c r="AN95" s="496"/>
    </row>
    <row r="96" spans="2:51" s="44" customFormat="1" ht="11.25" x14ac:dyDescent="0.15">
      <c r="B96" s="501" t="s">
        <v>8</v>
      </c>
      <c r="C96" s="501"/>
      <c r="D96" s="502" t="s">
        <v>271</v>
      </c>
      <c r="E96" s="502"/>
      <c r="F96" s="502"/>
      <c r="G96" s="502"/>
      <c r="H96" s="502"/>
      <c r="I96" s="502"/>
      <c r="J96" s="502"/>
      <c r="K96" s="502"/>
      <c r="L96" s="502"/>
      <c r="M96" s="502"/>
      <c r="N96" s="502"/>
      <c r="O96" s="502"/>
      <c r="P96" s="502"/>
      <c r="Q96" s="502"/>
      <c r="R96" s="502"/>
      <c r="S96" s="502"/>
      <c r="T96" s="502"/>
      <c r="U96" s="502"/>
      <c r="V96" s="502"/>
      <c r="W96" s="502"/>
      <c r="X96" s="502"/>
      <c r="Y96" s="502"/>
      <c r="Z96" s="502"/>
      <c r="AA96" s="502"/>
      <c r="AB96" s="502"/>
      <c r="AC96" s="502"/>
      <c r="AD96" s="502"/>
      <c r="AE96" s="502"/>
      <c r="AF96" s="502"/>
      <c r="AG96" s="502"/>
      <c r="AH96" s="502"/>
      <c r="AI96" s="502"/>
      <c r="AJ96" s="502"/>
      <c r="AK96" s="503"/>
      <c r="AL96" s="503"/>
      <c r="AM96" s="173"/>
      <c r="AP96" s="79"/>
    </row>
    <row r="97" spans="1:58" s="44" customFormat="1" ht="9.9499999999999993" customHeight="1" x14ac:dyDescent="0.15">
      <c r="B97" s="80"/>
      <c r="C97" s="16"/>
      <c r="D97" s="174"/>
      <c r="E97" s="174"/>
      <c r="F97" s="174"/>
      <c r="G97" s="174"/>
      <c r="H97" s="174"/>
      <c r="I97" s="174"/>
      <c r="J97" s="174"/>
      <c r="K97" s="174"/>
      <c r="L97" s="174"/>
      <c r="M97" s="174"/>
      <c r="N97" s="174"/>
      <c r="O97" s="174"/>
      <c r="P97" s="174"/>
      <c r="Q97" s="174"/>
      <c r="R97" s="174"/>
      <c r="S97" s="174"/>
      <c r="T97" s="174"/>
      <c r="U97" s="174"/>
      <c r="V97" s="174"/>
      <c r="W97" s="174"/>
      <c r="X97" s="174"/>
      <c r="Y97" s="174"/>
      <c r="Z97" s="174"/>
      <c r="AA97" s="174"/>
      <c r="AB97" s="174"/>
      <c r="AC97" s="174"/>
      <c r="AD97" s="174"/>
      <c r="AE97" s="174"/>
      <c r="AF97" s="174"/>
      <c r="AG97" s="174"/>
      <c r="AH97" s="174"/>
      <c r="AI97" s="174"/>
      <c r="AJ97" s="174"/>
      <c r="AK97" s="174"/>
      <c r="AL97" s="174"/>
      <c r="AM97" s="173"/>
    </row>
    <row r="98" spans="1:58" s="10" customFormat="1" ht="14.1" customHeight="1" x14ac:dyDescent="0.15">
      <c r="B98" s="81" t="s">
        <v>272</v>
      </c>
      <c r="C98" s="82"/>
      <c r="D98" s="82"/>
      <c r="E98" s="82"/>
      <c r="F98" s="82"/>
      <c r="G98" s="82"/>
      <c r="H98" s="82"/>
      <c r="I98" s="82"/>
      <c r="J98" s="82"/>
      <c r="K98" s="82"/>
      <c r="L98" s="82"/>
      <c r="M98" s="82"/>
      <c r="N98" s="82"/>
      <c r="O98" s="82"/>
      <c r="P98" s="82"/>
      <c r="Q98" s="82"/>
      <c r="R98" s="82"/>
      <c r="S98" s="82"/>
      <c r="T98" s="82"/>
      <c r="U98" s="82"/>
      <c r="V98" s="82"/>
      <c r="W98" s="82"/>
      <c r="X98" s="82"/>
      <c r="Y98" s="82"/>
      <c r="Z98" s="82"/>
      <c r="AA98" s="82"/>
      <c r="AB98" s="82"/>
      <c r="AC98" s="82"/>
      <c r="AD98" s="82"/>
      <c r="AE98" s="82"/>
      <c r="AF98" s="82"/>
      <c r="AG98" s="82"/>
      <c r="AH98" s="82"/>
      <c r="AI98" s="82"/>
      <c r="AJ98" s="82"/>
      <c r="AK98" s="82"/>
      <c r="AL98" s="82"/>
      <c r="AM98" s="82"/>
    </row>
    <row r="99" spans="1:58" s="10" customFormat="1" ht="15" customHeight="1" x14ac:dyDescent="0.15">
      <c r="B99" s="81" t="s">
        <v>273</v>
      </c>
      <c r="C99" s="82"/>
      <c r="D99" s="82"/>
      <c r="E99" s="82"/>
      <c r="F99" s="82"/>
      <c r="G99" s="82"/>
      <c r="H99" s="82"/>
      <c r="I99" s="82"/>
      <c r="J99" s="82"/>
      <c r="K99" s="82"/>
      <c r="L99" s="82"/>
      <c r="M99" s="82"/>
      <c r="N99" s="82"/>
      <c r="O99" s="82"/>
      <c r="P99" s="82"/>
      <c r="Q99" s="82"/>
      <c r="R99" s="82"/>
      <c r="S99" s="82"/>
      <c r="T99" s="82"/>
      <c r="U99" s="82"/>
      <c r="V99" s="82"/>
      <c r="W99" s="82"/>
      <c r="X99" s="82"/>
      <c r="Y99" s="82"/>
      <c r="Z99" s="82"/>
      <c r="AA99" s="82"/>
      <c r="AB99" s="82"/>
      <c r="AC99" s="82"/>
      <c r="AD99" s="82"/>
      <c r="AE99" s="82"/>
      <c r="AF99" s="82"/>
      <c r="AG99" s="82"/>
      <c r="AH99" s="82"/>
      <c r="AI99" s="82"/>
      <c r="AJ99" s="82"/>
      <c r="AK99" s="82"/>
      <c r="AL99" s="82"/>
      <c r="AM99" s="82"/>
    </row>
    <row r="100" spans="1:58" s="10" customFormat="1" ht="36" customHeight="1" x14ac:dyDescent="0.15">
      <c r="B100" s="362" t="s">
        <v>296</v>
      </c>
      <c r="C100" s="363"/>
      <c r="D100" s="363"/>
      <c r="E100" s="363"/>
      <c r="F100" s="363"/>
      <c r="G100" s="363"/>
      <c r="H100" s="363"/>
      <c r="I100" s="363"/>
      <c r="J100" s="364"/>
      <c r="K100" s="350" t="s">
        <v>276</v>
      </c>
      <c r="L100" s="504"/>
      <c r="M100" s="504"/>
      <c r="N100" s="351"/>
      <c r="O100" s="350" t="s">
        <v>277</v>
      </c>
      <c r="P100" s="504"/>
      <c r="Q100" s="351"/>
      <c r="R100" s="350" t="s">
        <v>278</v>
      </c>
      <c r="S100" s="504"/>
      <c r="T100" s="504"/>
      <c r="U100" s="351"/>
      <c r="V100" s="350" t="s">
        <v>279</v>
      </c>
      <c r="W100" s="504"/>
      <c r="X100" s="504"/>
      <c r="Y100" s="351"/>
      <c r="Z100" s="350" t="s">
        <v>379</v>
      </c>
      <c r="AA100" s="504"/>
      <c r="AB100" s="504"/>
      <c r="AC100" s="351"/>
      <c r="AD100" s="350" t="s">
        <v>281</v>
      </c>
      <c r="AE100" s="351"/>
      <c r="AF100" s="350" t="s">
        <v>282</v>
      </c>
      <c r="AG100" s="504"/>
      <c r="AH100" s="504"/>
      <c r="AI100" s="504"/>
      <c r="AJ100" s="351"/>
      <c r="AK100" s="350" t="s">
        <v>283</v>
      </c>
      <c r="AL100" s="504"/>
      <c r="AM100" s="504"/>
      <c r="AN100" s="351"/>
      <c r="AT100" s="83"/>
      <c r="AU100" s="83"/>
      <c r="AV100" s="83"/>
      <c r="AW100" s="83"/>
      <c r="AX100" s="83"/>
      <c r="AY100" s="83"/>
      <c r="AZ100" s="83"/>
      <c r="BA100" s="83"/>
      <c r="BB100" s="83"/>
      <c r="BC100" s="83"/>
      <c r="BD100" s="83"/>
    </row>
    <row r="101" spans="1:58" s="10" customFormat="1" ht="27" customHeight="1" x14ac:dyDescent="0.15">
      <c r="B101" s="152" t="s">
        <v>110</v>
      </c>
      <c r="C101" s="505" t="str">
        <f>BC109</f>
        <v>２① 被災農業者の農業経営の維持</v>
      </c>
      <c r="D101" s="506"/>
      <c r="E101" s="506"/>
      <c r="F101" s="506"/>
      <c r="G101" s="506"/>
      <c r="H101" s="506"/>
      <c r="I101" s="506"/>
      <c r="J101" s="507"/>
      <c r="K101" s="508" t="str">
        <f>IF(B101="□","",1)</f>
        <v/>
      </c>
      <c r="L101" s="509"/>
      <c r="M101" s="509"/>
      <c r="N101" s="214" t="s">
        <v>378</v>
      </c>
      <c r="O101" s="510" t="str">
        <f>IF(B101="□","",5)</f>
        <v/>
      </c>
      <c r="P101" s="511"/>
      <c r="Q101" s="512"/>
      <c r="R101" s="508" t="str">
        <f>IF(B101="□","",1)</f>
        <v/>
      </c>
      <c r="S101" s="509"/>
      <c r="T101" s="509"/>
      <c r="U101" s="214" t="s">
        <v>378</v>
      </c>
      <c r="V101" s="513"/>
      <c r="W101" s="514"/>
      <c r="X101" s="514"/>
      <c r="Y101" s="214" t="s">
        <v>378</v>
      </c>
      <c r="Z101" s="513"/>
      <c r="AA101" s="514"/>
      <c r="AB101" s="514"/>
      <c r="AC101" s="214" t="s">
        <v>378</v>
      </c>
      <c r="AD101" s="515" t="str">
        <f>IFERROR(IF(Z101&lt;&gt;"",Z101/K101,IF(V101&lt;&gt;"",V101/K101,R101/K101)),"")</f>
        <v/>
      </c>
      <c r="AE101" s="516"/>
      <c r="AF101" s="517" t="s">
        <v>380</v>
      </c>
      <c r="AG101" s="518"/>
      <c r="AH101" s="518"/>
      <c r="AI101" s="518"/>
      <c r="AJ101" s="519"/>
      <c r="AK101" s="510" t="s">
        <v>380</v>
      </c>
      <c r="AL101" s="511"/>
      <c r="AM101" s="511"/>
      <c r="AN101" s="512"/>
      <c r="AP101" s="202" t="s">
        <v>381</v>
      </c>
      <c r="AQ101" s="84"/>
      <c r="AR101" s="84"/>
      <c r="AS101" s="84"/>
      <c r="AT101" s="84"/>
      <c r="AU101" s="84"/>
      <c r="AV101" s="84"/>
      <c r="AW101" s="85"/>
      <c r="AX101" s="85"/>
      <c r="AY101" s="84"/>
      <c r="AZ101" s="84"/>
      <c r="BA101" s="85"/>
      <c r="BB101" s="85"/>
      <c r="BC101" s="84"/>
      <c r="BD101" s="84"/>
    </row>
    <row r="102" spans="1:58" s="10" customFormat="1" ht="12" x14ac:dyDescent="0.15">
      <c r="B102" s="81" t="s">
        <v>274</v>
      </c>
      <c r="C102" s="82"/>
      <c r="D102" s="82"/>
      <c r="E102" s="82"/>
      <c r="F102" s="82"/>
      <c r="G102" s="82"/>
      <c r="H102" s="82"/>
      <c r="I102" s="82"/>
      <c r="J102" s="82"/>
      <c r="K102" s="82"/>
      <c r="L102" s="82"/>
      <c r="M102" s="82"/>
      <c r="N102" s="82"/>
      <c r="O102" s="82"/>
      <c r="P102" s="82"/>
      <c r="Q102" s="82"/>
      <c r="R102" s="82"/>
      <c r="S102" s="82"/>
      <c r="T102" s="82"/>
      <c r="U102" s="82"/>
      <c r="V102" s="82"/>
      <c r="W102" s="82"/>
      <c r="X102" s="82"/>
      <c r="Y102" s="82"/>
      <c r="Z102" s="82"/>
      <c r="AA102" s="82"/>
      <c r="AB102" s="82"/>
      <c r="AC102" s="82"/>
      <c r="AD102" s="82"/>
      <c r="AE102" s="82"/>
      <c r="AF102" s="82"/>
      <c r="AG102" s="82"/>
      <c r="AH102" s="82"/>
      <c r="AI102" s="82"/>
      <c r="AJ102" s="82"/>
      <c r="AK102" s="82"/>
      <c r="AL102" s="82"/>
      <c r="AM102" s="82"/>
    </row>
    <row r="103" spans="1:58" s="10" customFormat="1" ht="18" customHeight="1" x14ac:dyDescent="0.15">
      <c r="B103" s="350" t="s">
        <v>275</v>
      </c>
      <c r="C103" s="504"/>
      <c r="D103" s="504"/>
      <c r="E103" s="504"/>
      <c r="F103" s="504"/>
      <c r="G103" s="504"/>
      <c r="H103" s="504"/>
      <c r="I103" s="504"/>
      <c r="J103" s="351"/>
      <c r="K103" s="350" t="s">
        <v>276</v>
      </c>
      <c r="L103" s="504"/>
      <c r="M103" s="504"/>
      <c r="N103" s="351"/>
      <c r="O103" s="350" t="s">
        <v>277</v>
      </c>
      <c r="P103" s="504"/>
      <c r="Q103" s="351"/>
      <c r="R103" s="350" t="s">
        <v>278</v>
      </c>
      <c r="S103" s="504"/>
      <c r="T103" s="504"/>
      <c r="U103" s="351"/>
      <c r="V103" s="350" t="s">
        <v>279</v>
      </c>
      <c r="W103" s="504"/>
      <c r="X103" s="504"/>
      <c r="Y103" s="351"/>
      <c r="Z103" s="350" t="s">
        <v>280</v>
      </c>
      <c r="AA103" s="504"/>
      <c r="AB103" s="504"/>
      <c r="AC103" s="351"/>
      <c r="AD103" s="350" t="s">
        <v>281</v>
      </c>
      <c r="AE103" s="351"/>
      <c r="AF103" s="350" t="s">
        <v>282</v>
      </c>
      <c r="AG103" s="504"/>
      <c r="AH103" s="504"/>
      <c r="AI103" s="504"/>
      <c r="AJ103" s="351"/>
      <c r="AK103" s="350" t="s">
        <v>283</v>
      </c>
      <c r="AL103" s="504"/>
      <c r="AM103" s="504"/>
      <c r="AN103" s="351"/>
      <c r="AO103" s="12"/>
      <c r="AP103" s="176"/>
      <c r="AQ103" s="520" t="s">
        <v>54</v>
      </c>
      <c r="AR103" s="520"/>
      <c r="AS103" s="520"/>
      <c r="AT103" s="520"/>
      <c r="AU103" s="520"/>
      <c r="AV103" s="520"/>
      <c r="AW103" s="520"/>
      <c r="AX103" s="520"/>
      <c r="AY103" s="520"/>
      <c r="AZ103" s="520"/>
      <c r="BA103" s="520"/>
      <c r="BB103" s="520"/>
      <c r="BC103" s="521" t="s">
        <v>96</v>
      </c>
      <c r="BD103" s="521"/>
    </row>
    <row r="104" spans="1:58" s="10" customFormat="1" ht="18" customHeight="1" x14ac:dyDescent="0.15">
      <c r="B104" s="352"/>
      <c r="C104" s="468"/>
      <c r="D104" s="468"/>
      <c r="E104" s="468"/>
      <c r="F104" s="468"/>
      <c r="G104" s="468"/>
      <c r="H104" s="468"/>
      <c r="I104" s="468"/>
      <c r="J104" s="353"/>
      <c r="K104" s="352"/>
      <c r="L104" s="468"/>
      <c r="M104" s="468"/>
      <c r="N104" s="353"/>
      <c r="O104" s="352"/>
      <c r="P104" s="468"/>
      <c r="Q104" s="353"/>
      <c r="R104" s="352"/>
      <c r="S104" s="468"/>
      <c r="T104" s="468"/>
      <c r="U104" s="353"/>
      <c r="V104" s="352"/>
      <c r="W104" s="468"/>
      <c r="X104" s="468"/>
      <c r="Y104" s="353"/>
      <c r="Z104" s="352"/>
      <c r="AA104" s="468"/>
      <c r="AB104" s="468"/>
      <c r="AC104" s="353"/>
      <c r="AD104" s="352"/>
      <c r="AE104" s="353"/>
      <c r="AF104" s="352"/>
      <c r="AG104" s="468"/>
      <c r="AH104" s="468"/>
      <c r="AI104" s="468"/>
      <c r="AJ104" s="353"/>
      <c r="AK104" s="352"/>
      <c r="AL104" s="468"/>
      <c r="AM104" s="468"/>
      <c r="AN104" s="353"/>
      <c r="AO104" s="12"/>
      <c r="AP104" s="177" t="s">
        <v>0</v>
      </c>
      <c r="AQ104" s="178" t="s">
        <v>97</v>
      </c>
      <c r="AR104" s="178" t="s">
        <v>56</v>
      </c>
      <c r="AS104" s="179" t="s">
        <v>59</v>
      </c>
      <c r="AT104" s="179" t="s">
        <v>57</v>
      </c>
      <c r="AU104" s="179" t="s">
        <v>58</v>
      </c>
      <c r="AV104" s="178" t="s">
        <v>60</v>
      </c>
      <c r="AW104" s="178" t="s">
        <v>61</v>
      </c>
      <c r="AX104" s="178" t="s">
        <v>62</v>
      </c>
      <c r="AY104" s="178" t="s">
        <v>63</v>
      </c>
      <c r="AZ104" s="178" t="s">
        <v>64</v>
      </c>
      <c r="BA104" s="178" t="s">
        <v>65</v>
      </c>
      <c r="BB104" s="178" t="s">
        <v>66</v>
      </c>
      <c r="BC104" s="180" t="s">
        <v>67</v>
      </c>
      <c r="BD104" s="180" t="s">
        <v>68</v>
      </c>
      <c r="BF104" s="178" t="s">
        <v>59</v>
      </c>
    </row>
    <row r="105" spans="1:58" s="10" customFormat="1" ht="27" customHeight="1" x14ac:dyDescent="0.15">
      <c r="B105" s="139" t="s">
        <v>110</v>
      </c>
      <c r="C105" s="505" t="str">
        <f>AS111</f>
        <v>経営面積の拡大</v>
      </c>
      <c r="D105" s="506"/>
      <c r="E105" s="506"/>
      <c r="F105" s="506"/>
      <c r="G105" s="506"/>
      <c r="H105" s="506"/>
      <c r="I105" s="506"/>
      <c r="J105" s="507"/>
      <c r="K105" s="522"/>
      <c r="L105" s="523"/>
      <c r="M105" s="523"/>
      <c r="N105" s="199" t="s">
        <v>364</v>
      </c>
      <c r="O105" s="524"/>
      <c r="P105" s="525"/>
      <c r="Q105" s="526"/>
      <c r="R105" s="522"/>
      <c r="S105" s="523"/>
      <c r="T105" s="523"/>
      <c r="U105" s="207" t="str">
        <f>$N$105</f>
        <v>ha</v>
      </c>
      <c r="V105" s="522"/>
      <c r="W105" s="523"/>
      <c r="X105" s="523"/>
      <c r="Y105" s="207" t="str">
        <f>$N$105</f>
        <v>ha</v>
      </c>
      <c r="Z105" s="522"/>
      <c r="AA105" s="523"/>
      <c r="AB105" s="523"/>
      <c r="AC105" s="207" t="str">
        <f>$N$105</f>
        <v>ha</v>
      </c>
      <c r="AD105" s="527" t="str">
        <f>IFERROR(Z105/K105,"")</f>
        <v/>
      </c>
      <c r="AE105" s="528"/>
      <c r="AF105" s="524"/>
      <c r="AG105" s="525"/>
      <c r="AH105" s="525"/>
      <c r="AI105" s="525"/>
      <c r="AJ105" s="526"/>
      <c r="AK105" s="524"/>
      <c r="AL105" s="525"/>
      <c r="AM105" s="525"/>
      <c r="AN105" s="526"/>
      <c r="AO105" s="12"/>
      <c r="AP105" s="177" t="s">
        <v>12</v>
      </c>
      <c r="AQ105" s="87" t="s">
        <v>17</v>
      </c>
      <c r="AR105" s="87" t="s">
        <v>19</v>
      </c>
      <c r="AS105" s="87" t="s">
        <v>5</v>
      </c>
      <c r="AT105" s="87" t="s">
        <v>20</v>
      </c>
      <c r="AU105" s="87" t="s">
        <v>22</v>
      </c>
      <c r="AV105" s="87" t="s">
        <v>27</v>
      </c>
      <c r="AW105" s="87" t="s">
        <v>6</v>
      </c>
      <c r="AX105" s="87" t="s">
        <v>29</v>
      </c>
      <c r="AY105" s="87" t="s">
        <v>284</v>
      </c>
      <c r="AZ105" s="87" t="s">
        <v>285</v>
      </c>
      <c r="BA105" s="87" t="s">
        <v>286</v>
      </c>
      <c r="BB105" s="87" t="s">
        <v>287</v>
      </c>
      <c r="BC105" s="87" t="s">
        <v>24</v>
      </c>
      <c r="BD105" s="87" t="s">
        <v>55</v>
      </c>
      <c r="BF105" s="88" t="s">
        <v>5</v>
      </c>
    </row>
    <row r="106" spans="1:58" s="10" customFormat="1" ht="27" customHeight="1" x14ac:dyDescent="0.15">
      <c r="A106" s="529"/>
      <c r="B106" s="139" t="s">
        <v>110</v>
      </c>
      <c r="C106" s="530" t="str">
        <f>AR111</f>
        <v>農産物の価値向上</v>
      </c>
      <c r="D106" s="531"/>
      <c r="E106" s="531"/>
      <c r="F106" s="531"/>
      <c r="G106" s="531"/>
      <c r="H106" s="531"/>
      <c r="I106" s="531"/>
      <c r="J106" s="532"/>
      <c r="K106" s="533"/>
      <c r="L106" s="534"/>
      <c r="M106" s="534"/>
      <c r="N106" s="181" t="s">
        <v>289</v>
      </c>
      <c r="O106" s="535"/>
      <c r="P106" s="536"/>
      <c r="Q106" s="537"/>
      <c r="R106" s="533"/>
      <c r="S106" s="534"/>
      <c r="T106" s="534"/>
      <c r="U106" s="181" t="s">
        <v>289</v>
      </c>
      <c r="V106" s="533"/>
      <c r="W106" s="534"/>
      <c r="X106" s="534"/>
      <c r="Y106" s="181" t="s">
        <v>289</v>
      </c>
      <c r="Z106" s="533"/>
      <c r="AA106" s="534"/>
      <c r="AB106" s="534"/>
      <c r="AC106" s="181" t="s">
        <v>289</v>
      </c>
      <c r="AD106" s="527" t="str">
        <f>IFERROR(Z106/K106,"")</f>
        <v/>
      </c>
      <c r="AE106" s="528"/>
      <c r="AF106" s="524"/>
      <c r="AG106" s="525"/>
      <c r="AH106" s="525"/>
      <c r="AI106" s="525"/>
      <c r="AJ106" s="526"/>
      <c r="AK106" s="545"/>
      <c r="AL106" s="546"/>
      <c r="AM106" s="546"/>
      <c r="AN106" s="547"/>
      <c r="AO106" s="86"/>
    </row>
    <row r="107" spans="1:58" s="10" customFormat="1" ht="27" customHeight="1" x14ac:dyDescent="0.15">
      <c r="A107" s="529"/>
      <c r="B107" s="139" t="s">
        <v>110</v>
      </c>
      <c r="C107" s="548" t="s">
        <v>349</v>
      </c>
      <c r="D107" s="549"/>
      <c r="E107" s="550"/>
      <c r="F107" s="550"/>
      <c r="G107" s="550"/>
      <c r="H107" s="550"/>
      <c r="I107" s="550"/>
      <c r="J107" s="93" t="s">
        <v>102</v>
      </c>
      <c r="K107" s="538"/>
      <c r="L107" s="539"/>
      <c r="M107" s="539"/>
      <c r="N107" s="215" t="str">
        <f>IF($E107="","",INDEX($AT$108:$BB$108,1,MATCH($E$107,$AT$111:$BB$111,0)))</f>
        <v/>
      </c>
      <c r="O107" s="551"/>
      <c r="P107" s="552"/>
      <c r="Q107" s="553"/>
      <c r="R107" s="538"/>
      <c r="S107" s="539"/>
      <c r="T107" s="539"/>
      <c r="U107" s="215" t="str">
        <f>IF($E107="","",INDEX($AT$108:$BB$108,1,MATCH($E$107,$AT$111:$BB$111,0)))</f>
        <v/>
      </c>
      <c r="V107" s="538"/>
      <c r="W107" s="539"/>
      <c r="X107" s="539"/>
      <c r="Y107" s="215" t="str">
        <f>IF($E107="","",INDEX($AT$108:$BB$108,1,MATCH($E$107,$AT$111:$BB$111,0)))</f>
        <v/>
      </c>
      <c r="Z107" s="538"/>
      <c r="AA107" s="539"/>
      <c r="AB107" s="539"/>
      <c r="AC107" s="215" t="str">
        <f>IF($E107="","",INDEX($AT$108:$BB$108,1,MATCH($E$107,$AT$111:$BB$111,0)))</f>
        <v/>
      </c>
      <c r="AD107" s="216"/>
      <c r="AE107" s="217"/>
      <c r="AF107" s="540"/>
      <c r="AG107" s="540"/>
      <c r="AH107" s="540"/>
      <c r="AI107" s="540"/>
      <c r="AJ107" s="540"/>
      <c r="AK107" s="540"/>
      <c r="AL107" s="540"/>
      <c r="AM107" s="540"/>
      <c r="AN107" s="540"/>
      <c r="AO107" s="12"/>
    </row>
    <row r="108" spans="1:58" s="82" customFormat="1" ht="20.100000000000001" customHeight="1" x14ac:dyDescent="0.15">
      <c r="B108" s="541" t="s">
        <v>124</v>
      </c>
      <c r="C108" s="541"/>
      <c r="D108" s="542" t="s">
        <v>293</v>
      </c>
      <c r="E108" s="542"/>
      <c r="F108" s="542"/>
      <c r="G108" s="542"/>
      <c r="H108" s="542"/>
      <c r="I108" s="542"/>
      <c r="J108" s="542"/>
      <c r="K108" s="542"/>
      <c r="L108" s="542"/>
      <c r="M108" s="542"/>
      <c r="N108" s="542"/>
      <c r="O108" s="542"/>
      <c r="P108" s="542"/>
      <c r="Q108" s="542"/>
      <c r="R108" s="542"/>
      <c r="S108" s="542"/>
      <c r="T108" s="542"/>
      <c r="U108" s="542"/>
      <c r="V108" s="542"/>
      <c r="W108" s="542"/>
      <c r="X108" s="542"/>
      <c r="Y108" s="542"/>
      <c r="Z108" s="542"/>
      <c r="AA108" s="542"/>
      <c r="AB108" s="542"/>
      <c r="AC108" s="542"/>
      <c r="AD108" s="542"/>
      <c r="AE108" s="542"/>
      <c r="AF108" s="542"/>
      <c r="AG108" s="542"/>
      <c r="AH108" s="542"/>
      <c r="AI108" s="542"/>
      <c r="AJ108" s="542"/>
      <c r="AK108" s="542"/>
      <c r="AL108" s="542"/>
      <c r="AM108" s="94"/>
      <c r="AP108" s="177" t="s">
        <v>16</v>
      </c>
      <c r="AQ108" s="89" t="s">
        <v>18</v>
      </c>
      <c r="AR108" s="89" t="s">
        <v>18</v>
      </c>
      <c r="AS108" s="89" t="s">
        <v>7</v>
      </c>
      <c r="AT108" s="89" t="s">
        <v>21</v>
      </c>
      <c r="AU108" s="89" t="s">
        <v>18</v>
      </c>
      <c r="AV108" s="89" t="s">
        <v>28</v>
      </c>
      <c r="AW108" s="90"/>
      <c r="AX108" s="90"/>
      <c r="AY108" s="89" t="s">
        <v>288</v>
      </c>
      <c r="AZ108" s="89" t="s">
        <v>7</v>
      </c>
      <c r="BA108" s="90"/>
      <c r="BB108" s="90"/>
      <c r="BC108" s="89" t="s">
        <v>23</v>
      </c>
      <c r="BD108" s="89"/>
      <c r="BE108" s="10"/>
      <c r="BF108" s="89" t="s">
        <v>7</v>
      </c>
    </row>
    <row r="109" spans="1:58" x14ac:dyDescent="0.15">
      <c r="AP109" s="543" t="s">
        <v>290</v>
      </c>
      <c r="AQ109" s="555" t="str">
        <f t="shared" ref="AQ109:BD109" si="27">AQ104&amp;" "&amp;AQ105</f>
        <v>１① 付加価値額の拡大</v>
      </c>
      <c r="AR109" s="555" t="str">
        <f t="shared" si="27"/>
        <v>１② 農産物の価値向上</v>
      </c>
      <c r="AS109" s="555" t="str">
        <f t="shared" si="27"/>
        <v>１⑤ 経営面積の拡大</v>
      </c>
      <c r="AT109" s="555" t="str">
        <f t="shared" si="27"/>
        <v>１③ 単位面積当たり収量の増加</v>
      </c>
      <c r="AU109" s="559" t="str">
        <f t="shared" si="27"/>
        <v>１④ 経営コストの縮減</v>
      </c>
      <c r="AV109" s="555" t="str">
        <f t="shared" si="27"/>
        <v>１⑥ 労働時間の短縮</v>
      </c>
      <c r="AW109" s="555" t="str">
        <f t="shared" si="27"/>
        <v>１⑦ア 農業経営の法人化</v>
      </c>
      <c r="AX109" s="555" t="str">
        <f t="shared" si="27"/>
        <v>１⑦イ 青色申告の実施</v>
      </c>
      <c r="AY109" s="555" t="str">
        <f t="shared" si="27"/>
        <v>１⑦ウ 温室効果ガスの削減等</v>
      </c>
      <c r="AZ109" s="555" t="str">
        <f t="shared" si="27"/>
        <v>１⑦エ 有機ＪＡＳ認証面積の拡大</v>
      </c>
      <c r="BA109" s="555" t="str">
        <f t="shared" si="27"/>
        <v>１⑧ア 生産・加工・販売の一体化</v>
      </c>
      <c r="BB109" s="555" t="str">
        <f t="shared" si="27"/>
        <v>１⑧イ 異分野の事業者との連携</v>
      </c>
      <c r="BC109" s="554" t="str">
        <f t="shared" si="27"/>
        <v>２① 被災農業者の農業経営の維持</v>
      </c>
      <c r="BD109" s="555" t="str">
        <f t="shared" si="27"/>
        <v>２② 農業経営の改善を図るための取組</v>
      </c>
      <c r="BE109" s="10"/>
      <c r="BF109" s="555" t="str">
        <f>BF104&amp;" "&amp;BF105</f>
        <v>１⑤ 経営面積の拡大</v>
      </c>
    </row>
    <row r="110" spans="1:58" s="98" customFormat="1" ht="12" x14ac:dyDescent="0.15">
      <c r="A110" s="95"/>
      <c r="B110" s="96" t="s">
        <v>294</v>
      </c>
      <c r="C110" s="95"/>
      <c r="D110" s="95"/>
      <c r="E110" s="95"/>
      <c r="F110" s="95"/>
      <c r="G110" s="95"/>
      <c r="H110" s="95"/>
      <c r="I110" s="95"/>
      <c r="J110" s="95"/>
      <c r="K110" s="95"/>
      <c r="L110" s="95"/>
      <c r="M110" s="95"/>
      <c r="N110" s="95"/>
      <c r="O110" s="95"/>
      <c r="P110" s="95"/>
      <c r="Q110" s="95"/>
      <c r="R110" s="95"/>
      <c r="S110" s="95"/>
      <c r="T110" s="95"/>
      <c r="U110" s="95"/>
      <c r="V110" s="95"/>
      <c r="W110" s="95"/>
      <c r="X110" s="95"/>
      <c r="Y110" s="95"/>
      <c r="Z110" s="95"/>
      <c r="AA110" s="95"/>
      <c r="AB110" s="95"/>
      <c r="AC110" s="95"/>
      <c r="AD110" s="95"/>
      <c r="AE110" s="95"/>
      <c r="AF110" s="95"/>
      <c r="AG110" s="95"/>
      <c r="AH110" s="95"/>
      <c r="AI110" s="95"/>
      <c r="AJ110" s="95"/>
      <c r="AK110" s="95"/>
      <c r="AL110" s="95"/>
      <c r="AM110" s="95"/>
      <c r="AN110" s="95"/>
      <c r="AO110" s="97"/>
      <c r="AP110" s="544"/>
      <c r="AQ110" s="555"/>
      <c r="AR110" s="555"/>
      <c r="AS110" s="555"/>
      <c r="AT110" s="555"/>
      <c r="AU110" s="560"/>
      <c r="AV110" s="555"/>
      <c r="AW110" s="555"/>
      <c r="AX110" s="555"/>
      <c r="AY110" s="555"/>
      <c r="AZ110" s="555"/>
      <c r="BA110" s="555"/>
      <c r="BB110" s="555"/>
      <c r="BC110" s="554"/>
      <c r="BD110" s="555"/>
      <c r="BE110" s="10"/>
      <c r="BF110" s="555"/>
    </row>
    <row r="111" spans="1:58" s="10" customFormat="1" ht="15" customHeight="1" x14ac:dyDescent="0.15">
      <c r="B111" s="81" t="s">
        <v>350</v>
      </c>
      <c r="C111" s="82"/>
      <c r="D111" s="82"/>
      <c r="E111" s="82"/>
      <c r="F111" s="82"/>
      <c r="G111" s="82"/>
      <c r="H111" s="82"/>
      <c r="I111" s="82"/>
      <c r="J111" s="82"/>
      <c r="K111" s="82"/>
      <c r="L111" s="82"/>
      <c r="M111" s="82"/>
      <c r="N111" s="82"/>
      <c r="O111" s="82"/>
      <c r="P111" s="82"/>
      <c r="Q111" s="82"/>
      <c r="R111" s="82"/>
      <c r="S111" s="82"/>
      <c r="T111" s="82"/>
      <c r="U111" s="82"/>
      <c r="V111" s="82"/>
      <c r="W111" s="82"/>
      <c r="X111" s="82"/>
      <c r="Y111" s="82"/>
      <c r="Z111" s="82"/>
      <c r="AA111" s="82"/>
      <c r="AB111" s="82"/>
      <c r="AC111" s="82"/>
      <c r="AD111" s="82"/>
      <c r="AE111" s="82"/>
      <c r="AF111" s="82"/>
      <c r="AG111" s="82"/>
      <c r="AH111" s="82"/>
      <c r="AI111" s="82"/>
      <c r="AJ111" s="82"/>
      <c r="AK111" s="82"/>
      <c r="AL111" s="82"/>
      <c r="AM111" s="82"/>
      <c r="AP111" s="543" t="s">
        <v>291</v>
      </c>
      <c r="AQ111" s="556"/>
      <c r="AR111" s="557" t="str">
        <f t="shared" ref="AR111:BB111" si="28">AR105</f>
        <v>農産物の価値向上</v>
      </c>
      <c r="AS111" s="557" t="str">
        <f t="shared" si="28"/>
        <v>経営面積の拡大</v>
      </c>
      <c r="AT111" s="558" t="str">
        <f t="shared" si="28"/>
        <v>単位面積当たり収量の増加</v>
      </c>
      <c r="AU111" s="558" t="str">
        <f t="shared" si="28"/>
        <v>経営コストの縮減</v>
      </c>
      <c r="AV111" s="558" t="str">
        <f t="shared" si="28"/>
        <v>労働時間の短縮</v>
      </c>
      <c r="AW111" s="558" t="str">
        <f t="shared" si="28"/>
        <v>農業経営の法人化</v>
      </c>
      <c r="AX111" s="558" t="str">
        <f t="shared" si="28"/>
        <v>青色申告の実施</v>
      </c>
      <c r="AY111" s="558" t="str">
        <f t="shared" si="28"/>
        <v>温室効果ガスの削減等</v>
      </c>
      <c r="AZ111" s="558" t="str">
        <f t="shared" si="28"/>
        <v>有機ＪＡＳ認証面積の拡大</v>
      </c>
      <c r="BA111" s="558" t="str">
        <f t="shared" si="28"/>
        <v>生産・加工・販売の一体化</v>
      </c>
      <c r="BB111" s="558" t="str">
        <f t="shared" si="28"/>
        <v>異分野の事業者との連携</v>
      </c>
      <c r="BC111" s="561" t="s">
        <v>292</v>
      </c>
      <c r="BD111" s="562" t="str">
        <f>BD109</f>
        <v>２② 農業経営の改善を図るための取組</v>
      </c>
      <c r="BF111" s="563">
        <f>BG105</f>
        <v>0</v>
      </c>
    </row>
    <row r="112" spans="1:58" s="10" customFormat="1" ht="15" customHeight="1" x14ac:dyDescent="0.15">
      <c r="B112" s="81" t="s">
        <v>273</v>
      </c>
      <c r="C112" s="82"/>
      <c r="D112" s="82"/>
      <c r="E112" s="82"/>
      <c r="F112" s="82"/>
      <c r="G112" s="82"/>
      <c r="H112" s="82"/>
      <c r="I112" s="82"/>
      <c r="J112" s="82"/>
      <c r="K112" s="175"/>
      <c r="M112" s="82"/>
      <c r="N112" s="82"/>
      <c r="O112" s="82"/>
      <c r="P112" s="82"/>
      <c r="Q112" s="82"/>
      <c r="R112" s="82"/>
      <c r="S112" s="82"/>
      <c r="T112" s="82"/>
      <c r="U112" s="82"/>
      <c r="V112" s="82"/>
      <c r="W112" s="82"/>
      <c r="X112" s="82"/>
      <c r="Y112" s="82"/>
      <c r="Z112" s="82"/>
      <c r="AA112" s="82"/>
      <c r="AB112" s="82"/>
      <c r="AC112" s="82"/>
      <c r="AD112" s="82"/>
      <c r="AE112" s="82"/>
      <c r="AF112" s="82"/>
      <c r="AG112" s="82"/>
      <c r="AH112" s="82"/>
      <c r="AI112" s="82"/>
      <c r="AJ112" s="82"/>
      <c r="AK112" s="82"/>
      <c r="AL112" s="82"/>
      <c r="AM112" s="82"/>
      <c r="AP112" s="544"/>
      <c r="AQ112" s="556"/>
      <c r="AR112" s="557"/>
      <c r="AS112" s="557"/>
      <c r="AT112" s="558"/>
      <c r="AU112" s="558"/>
      <c r="AV112" s="558"/>
      <c r="AW112" s="558"/>
      <c r="AX112" s="558"/>
      <c r="AY112" s="558"/>
      <c r="AZ112" s="558"/>
      <c r="BA112" s="558"/>
      <c r="BB112" s="558"/>
      <c r="BC112" s="561"/>
      <c r="BD112" s="562"/>
      <c r="BF112" s="563"/>
    </row>
    <row r="113" spans="1:57" s="10" customFormat="1" ht="36" customHeight="1" x14ac:dyDescent="0.15">
      <c r="B113" s="362" t="s">
        <v>296</v>
      </c>
      <c r="C113" s="363"/>
      <c r="D113" s="363"/>
      <c r="E113" s="363"/>
      <c r="F113" s="363"/>
      <c r="G113" s="363"/>
      <c r="H113" s="364"/>
      <c r="I113" s="350" t="s">
        <v>276</v>
      </c>
      <c r="J113" s="504"/>
      <c r="K113" s="504"/>
      <c r="L113" s="351"/>
      <c r="M113" s="350" t="s">
        <v>277</v>
      </c>
      <c r="N113" s="504"/>
      <c r="O113" s="351"/>
      <c r="P113" s="350" t="s">
        <v>278</v>
      </c>
      <c r="Q113" s="504"/>
      <c r="R113" s="504"/>
      <c r="S113" s="351"/>
      <c r="T113" s="350" t="s">
        <v>279</v>
      </c>
      <c r="U113" s="504"/>
      <c r="V113" s="504"/>
      <c r="W113" s="351"/>
      <c r="X113" s="350" t="s">
        <v>280</v>
      </c>
      <c r="Y113" s="504"/>
      <c r="Z113" s="504"/>
      <c r="AA113" s="351"/>
      <c r="AB113" s="350" t="s">
        <v>281</v>
      </c>
      <c r="AC113" s="351"/>
      <c r="AD113" s="350" t="s">
        <v>282</v>
      </c>
      <c r="AE113" s="504"/>
      <c r="AF113" s="504"/>
      <c r="AG113" s="504"/>
      <c r="AH113" s="351"/>
      <c r="AI113" s="350" t="s">
        <v>283</v>
      </c>
      <c r="AJ113" s="504"/>
      <c r="AK113" s="504"/>
      <c r="AL113" s="351"/>
      <c r="AM113" s="12"/>
      <c r="AP113" s="182"/>
      <c r="AQ113" s="85"/>
      <c r="AR113" s="85"/>
      <c r="AS113" s="85"/>
      <c r="AT113" s="85"/>
      <c r="AU113" s="85"/>
      <c r="AV113" s="85"/>
      <c r="AW113" s="85"/>
      <c r="AX113" s="85"/>
      <c r="AY113" s="85"/>
      <c r="AZ113" s="85"/>
      <c r="BA113" s="85"/>
      <c r="BB113" s="85"/>
      <c r="BC113" s="85"/>
      <c r="BD113" s="85"/>
    </row>
    <row r="114" spans="1:57" s="10" customFormat="1" ht="27" customHeight="1" x14ac:dyDescent="0.15">
      <c r="B114" s="201" t="s">
        <v>110</v>
      </c>
      <c r="C114" s="564" t="s">
        <v>374</v>
      </c>
      <c r="D114" s="565"/>
      <c r="E114" s="565"/>
      <c r="F114" s="565"/>
      <c r="G114" s="565"/>
      <c r="H114" s="566"/>
      <c r="I114" s="567"/>
      <c r="J114" s="568"/>
      <c r="K114" s="568"/>
      <c r="L114" s="214" t="s">
        <v>289</v>
      </c>
      <c r="M114" s="416"/>
      <c r="N114" s="417"/>
      <c r="O114" s="418"/>
      <c r="P114" s="567"/>
      <c r="Q114" s="568"/>
      <c r="R114" s="568"/>
      <c r="S114" s="214" t="s">
        <v>289</v>
      </c>
      <c r="T114" s="567"/>
      <c r="U114" s="568"/>
      <c r="V114" s="568"/>
      <c r="W114" s="214" t="s">
        <v>289</v>
      </c>
      <c r="X114" s="567"/>
      <c r="Y114" s="568"/>
      <c r="Z114" s="568"/>
      <c r="AA114" s="214" t="s">
        <v>289</v>
      </c>
      <c r="AB114" s="569" t="str">
        <f>IFERROR(X114/I114,"")</f>
        <v/>
      </c>
      <c r="AC114" s="570"/>
      <c r="AD114" s="419"/>
      <c r="AE114" s="420"/>
      <c r="AF114" s="420"/>
      <c r="AG114" s="420"/>
      <c r="AH114" s="421"/>
      <c r="AI114" s="416"/>
      <c r="AJ114" s="417"/>
      <c r="AK114" s="417"/>
      <c r="AL114" s="418"/>
      <c r="AM114" s="12"/>
      <c r="AP114" s="200" t="s">
        <v>384</v>
      </c>
      <c r="AQ114" s="84"/>
      <c r="AR114" s="84"/>
      <c r="AS114" s="84"/>
      <c r="AT114" s="84"/>
      <c r="AU114" s="84"/>
      <c r="AV114" s="84"/>
      <c r="AW114" s="85"/>
      <c r="AX114" s="85"/>
      <c r="AY114" s="84"/>
      <c r="AZ114" s="84"/>
      <c r="BA114" s="85"/>
      <c r="BB114" s="85"/>
      <c r="BC114" s="84"/>
      <c r="BD114" s="84"/>
    </row>
    <row r="115" spans="1:57" s="10" customFormat="1" ht="16.5" customHeight="1" x14ac:dyDescent="0.15">
      <c r="B115" s="81" t="s">
        <v>295</v>
      </c>
      <c r="C115" s="82"/>
      <c r="D115" s="82"/>
      <c r="E115" s="82"/>
      <c r="F115" s="82"/>
      <c r="G115" s="82"/>
      <c r="H115" s="82"/>
      <c r="I115" s="82"/>
      <c r="J115" s="82"/>
      <c r="K115" s="82"/>
      <c r="L115" s="82"/>
      <c r="M115" s="82"/>
      <c r="N115" s="82"/>
      <c r="O115" s="82"/>
      <c r="P115" s="82"/>
      <c r="Q115" s="82"/>
      <c r="R115" s="82"/>
      <c r="S115" s="82"/>
      <c r="T115" s="82"/>
      <c r="U115" s="82"/>
      <c r="V115" s="82"/>
      <c r="W115" s="82"/>
      <c r="X115" s="82"/>
      <c r="Y115" s="82"/>
      <c r="Z115" s="82"/>
      <c r="AA115" s="82"/>
      <c r="AB115" s="82"/>
      <c r="AC115" s="82"/>
      <c r="AD115" s="82"/>
      <c r="AE115" s="82"/>
      <c r="AF115" s="82"/>
      <c r="AG115" s="82"/>
      <c r="AH115" s="82"/>
      <c r="AI115" s="82"/>
      <c r="AJ115" s="82"/>
      <c r="AK115" s="82"/>
      <c r="AL115" s="82"/>
      <c r="AM115" s="82"/>
      <c r="AP115" s="176"/>
      <c r="AQ115" s="571" t="s">
        <v>54</v>
      </c>
      <c r="AR115" s="572"/>
      <c r="AS115" s="572"/>
      <c r="AT115" s="572"/>
      <c r="AU115" s="572"/>
      <c r="AV115" s="572"/>
      <c r="AW115" s="572"/>
      <c r="AX115" s="572"/>
      <c r="AY115" s="572"/>
      <c r="AZ115" s="572"/>
      <c r="BA115" s="572"/>
      <c r="BB115" s="573"/>
      <c r="BC115" s="521" t="s">
        <v>96</v>
      </c>
      <c r="BD115" s="521"/>
    </row>
    <row r="116" spans="1:57" s="10" customFormat="1" ht="18" customHeight="1" x14ac:dyDescent="0.15">
      <c r="B116" s="350" t="s">
        <v>296</v>
      </c>
      <c r="C116" s="504"/>
      <c r="D116" s="504"/>
      <c r="E116" s="504"/>
      <c r="F116" s="504"/>
      <c r="G116" s="504"/>
      <c r="H116" s="351"/>
      <c r="I116" s="350" t="s">
        <v>276</v>
      </c>
      <c r="J116" s="504"/>
      <c r="K116" s="504"/>
      <c r="L116" s="351"/>
      <c r="M116" s="350" t="s">
        <v>277</v>
      </c>
      <c r="N116" s="504"/>
      <c r="O116" s="351"/>
      <c r="P116" s="350" t="s">
        <v>278</v>
      </c>
      <c r="Q116" s="504"/>
      <c r="R116" s="504"/>
      <c r="S116" s="351"/>
      <c r="T116" s="350" t="s">
        <v>279</v>
      </c>
      <c r="U116" s="504"/>
      <c r="V116" s="504"/>
      <c r="W116" s="351"/>
      <c r="X116" s="350" t="s">
        <v>280</v>
      </c>
      <c r="Y116" s="504"/>
      <c r="Z116" s="504"/>
      <c r="AA116" s="351"/>
      <c r="AB116" s="350" t="s">
        <v>281</v>
      </c>
      <c r="AC116" s="351"/>
      <c r="AD116" s="350" t="s">
        <v>282</v>
      </c>
      <c r="AE116" s="504"/>
      <c r="AF116" s="504"/>
      <c r="AG116" s="504"/>
      <c r="AH116" s="351"/>
      <c r="AI116" s="350" t="s">
        <v>283</v>
      </c>
      <c r="AJ116" s="504"/>
      <c r="AK116" s="504"/>
      <c r="AL116" s="351"/>
      <c r="AM116" s="12"/>
      <c r="AP116" s="177" t="s">
        <v>0</v>
      </c>
      <c r="AQ116" s="178" t="s">
        <v>97</v>
      </c>
      <c r="AR116" s="178" t="s">
        <v>56</v>
      </c>
      <c r="AS116" s="179" t="s">
        <v>57</v>
      </c>
      <c r="AT116" s="179" t="s">
        <v>58</v>
      </c>
      <c r="AU116" s="179" t="s">
        <v>59</v>
      </c>
      <c r="AV116" s="178" t="s">
        <v>60</v>
      </c>
      <c r="AW116" s="178" t="s">
        <v>61</v>
      </c>
      <c r="AX116" s="178" t="s">
        <v>62</v>
      </c>
      <c r="AY116" s="178" t="s">
        <v>63</v>
      </c>
      <c r="AZ116" s="178" t="s">
        <v>64</v>
      </c>
      <c r="BA116" s="178" t="s">
        <v>65</v>
      </c>
      <c r="BB116" s="178" t="s">
        <v>66</v>
      </c>
      <c r="BC116" s="180" t="s">
        <v>67</v>
      </c>
      <c r="BD116" s="180" t="s">
        <v>68</v>
      </c>
      <c r="BE116" s="183"/>
    </row>
    <row r="117" spans="1:57" s="10" customFormat="1" ht="18" customHeight="1" x14ac:dyDescent="0.15">
      <c r="B117" s="352"/>
      <c r="C117" s="468"/>
      <c r="D117" s="468"/>
      <c r="E117" s="468"/>
      <c r="F117" s="468"/>
      <c r="G117" s="468"/>
      <c r="H117" s="353"/>
      <c r="I117" s="352"/>
      <c r="J117" s="468"/>
      <c r="K117" s="468"/>
      <c r="L117" s="353"/>
      <c r="M117" s="352"/>
      <c r="N117" s="468"/>
      <c r="O117" s="353"/>
      <c r="P117" s="352"/>
      <c r="Q117" s="468"/>
      <c r="R117" s="468"/>
      <c r="S117" s="353"/>
      <c r="T117" s="352"/>
      <c r="U117" s="468"/>
      <c r="V117" s="468"/>
      <c r="W117" s="353"/>
      <c r="X117" s="352"/>
      <c r="Y117" s="468"/>
      <c r="Z117" s="468"/>
      <c r="AA117" s="353"/>
      <c r="AB117" s="352"/>
      <c r="AC117" s="353"/>
      <c r="AD117" s="352"/>
      <c r="AE117" s="468"/>
      <c r="AF117" s="468"/>
      <c r="AG117" s="468"/>
      <c r="AH117" s="353"/>
      <c r="AI117" s="352"/>
      <c r="AJ117" s="468"/>
      <c r="AK117" s="468"/>
      <c r="AL117" s="353"/>
      <c r="AM117" s="12"/>
      <c r="AP117" s="177" t="s">
        <v>12</v>
      </c>
      <c r="AQ117" s="87" t="s">
        <v>17</v>
      </c>
      <c r="AR117" s="99" t="s">
        <v>19</v>
      </c>
      <c r="AS117" s="99" t="s">
        <v>20</v>
      </c>
      <c r="AT117" s="99" t="s">
        <v>22</v>
      </c>
      <c r="AU117" s="99" t="s">
        <v>5</v>
      </c>
      <c r="AV117" s="99" t="s">
        <v>27</v>
      </c>
      <c r="AW117" s="99" t="s">
        <v>6</v>
      </c>
      <c r="AX117" s="99" t="s">
        <v>29</v>
      </c>
      <c r="AY117" s="99" t="s">
        <v>284</v>
      </c>
      <c r="AZ117" s="99" t="s">
        <v>285</v>
      </c>
      <c r="BA117" s="99" t="s">
        <v>286</v>
      </c>
      <c r="BB117" s="99" t="s">
        <v>287</v>
      </c>
      <c r="BC117" s="87" t="s">
        <v>24</v>
      </c>
      <c r="BD117" s="87" t="s">
        <v>55</v>
      </c>
      <c r="BE117" s="184"/>
    </row>
    <row r="118" spans="1:57" s="10" customFormat="1" ht="27" customHeight="1" x14ac:dyDescent="0.15">
      <c r="A118" s="140"/>
      <c r="B118" s="152" t="s">
        <v>110</v>
      </c>
      <c r="C118" s="589" t="s">
        <v>386</v>
      </c>
      <c r="D118" s="590"/>
      <c r="E118" s="590"/>
      <c r="F118" s="590"/>
      <c r="G118" s="590"/>
      <c r="H118" s="591"/>
      <c r="I118" s="592"/>
      <c r="J118" s="593"/>
      <c r="K118" s="593"/>
      <c r="L118" s="218" t="str">
        <f>IF($C118="","",INDEX($AR$118:$BB$118,1,MATCH($C$118,$AR$119:$BB$119,0)))</f>
        <v>kg</v>
      </c>
      <c r="M118" s="583"/>
      <c r="N118" s="584"/>
      <c r="O118" s="585"/>
      <c r="P118" s="592"/>
      <c r="Q118" s="593"/>
      <c r="R118" s="593"/>
      <c r="S118" s="218" t="str">
        <f>IF($C118="","",INDEX($AR$118:$BB$118,1,MATCH($C$118,$AR$119:$BB$119,0)))</f>
        <v>kg</v>
      </c>
      <c r="T118" s="592"/>
      <c r="U118" s="593"/>
      <c r="V118" s="593"/>
      <c r="W118" s="218" t="str">
        <f>IF($C118="","",INDEX($AR$118:$BB$118,1,MATCH($C$118,$AR$119:$BB$119,0)))</f>
        <v>kg</v>
      </c>
      <c r="X118" s="592"/>
      <c r="Y118" s="593"/>
      <c r="Z118" s="593"/>
      <c r="AA118" s="218" t="str">
        <f>IF($C118="","",INDEX($AR$118:$BB$118,1,MATCH($C$118,$AR$119:$BB$119,0)))</f>
        <v>kg</v>
      </c>
      <c r="AB118" s="527" t="str">
        <f>IFERROR(X118/I118,"")</f>
        <v/>
      </c>
      <c r="AC118" s="528"/>
      <c r="AD118" s="594"/>
      <c r="AE118" s="595"/>
      <c r="AF118" s="595"/>
      <c r="AG118" s="595"/>
      <c r="AH118" s="596"/>
      <c r="AI118" s="583"/>
      <c r="AJ118" s="584"/>
      <c r="AK118" s="584"/>
      <c r="AL118" s="585"/>
      <c r="AM118" s="12"/>
      <c r="AP118" s="177" t="s">
        <v>16</v>
      </c>
      <c r="AQ118" s="89" t="s">
        <v>18</v>
      </c>
      <c r="AR118" s="89" t="s">
        <v>18</v>
      </c>
      <c r="AS118" s="89" t="s">
        <v>21</v>
      </c>
      <c r="AT118" s="89" t="s">
        <v>18</v>
      </c>
      <c r="AU118" s="89" t="s">
        <v>7</v>
      </c>
      <c r="AV118" s="89" t="s">
        <v>28</v>
      </c>
      <c r="AW118" s="99"/>
      <c r="AX118" s="99"/>
      <c r="AY118" s="89" t="s">
        <v>288</v>
      </c>
      <c r="AZ118" s="89" t="s">
        <v>7</v>
      </c>
      <c r="BA118" s="99"/>
      <c r="BB118" s="99"/>
      <c r="BC118" s="89" t="s">
        <v>23</v>
      </c>
      <c r="BD118" s="89"/>
    </row>
    <row r="119" spans="1:57" s="82" customFormat="1" ht="20.100000000000001" customHeight="1" x14ac:dyDescent="0.15">
      <c r="B119" s="541" t="s">
        <v>124</v>
      </c>
      <c r="C119" s="541"/>
      <c r="D119" s="542" t="s">
        <v>293</v>
      </c>
      <c r="E119" s="542"/>
      <c r="F119" s="542"/>
      <c r="G119" s="542"/>
      <c r="H119" s="542"/>
      <c r="I119" s="542"/>
      <c r="J119" s="542"/>
      <c r="K119" s="542"/>
      <c r="L119" s="542"/>
      <c r="M119" s="542"/>
      <c r="N119" s="542"/>
      <c r="O119" s="542"/>
      <c r="P119" s="542"/>
      <c r="Q119" s="542"/>
      <c r="R119" s="542"/>
      <c r="S119" s="542"/>
      <c r="T119" s="542"/>
      <c r="U119" s="542"/>
      <c r="V119" s="542"/>
      <c r="W119" s="542"/>
      <c r="X119" s="542"/>
      <c r="Y119" s="542"/>
      <c r="Z119" s="542"/>
      <c r="AA119" s="542"/>
      <c r="AB119" s="542"/>
      <c r="AC119" s="542"/>
      <c r="AD119" s="542"/>
      <c r="AE119" s="542"/>
      <c r="AF119" s="542"/>
      <c r="AG119" s="542"/>
      <c r="AH119" s="542"/>
      <c r="AI119" s="542"/>
      <c r="AJ119" s="542"/>
      <c r="AK119" s="542"/>
      <c r="AL119" s="542"/>
      <c r="AM119" s="94"/>
      <c r="AP119" s="177" t="s">
        <v>297</v>
      </c>
      <c r="AQ119" s="92" t="str">
        <f>AQ116&amp;" "&amp;AQ117&amp;"（総額）"</f>
        <v>１① 付加価値額の拡大（総額）</v>
      </c>
      <c r="AR119" s="91" t="str">
        <f>AR116&amp;" "&amp;AR117</f>
        <v>１② 農産物の価値向上</v>
      </c>
      <c r="AS119" s="91" t="str">
        <f t="shared" ref="AS119:BB119" si="29">AS116&amp;" "&amp;AS117</f>
        <v>１③ 単位面積当たり収量の増加</v>
      </c>
      <c r="AT119" s="91" t="str">
        <f t="shared" si="29"/>
        <v>１④ 経営コストの縮減</v>
      </c>
      <c r="AU119" s="91" t="str">
        <f t="shared" si="29"/>
        <v>１⑤ 経営面積の拡大</v>
      </c>
      <c r="AV119" s="91" t="str">
        <f t="shared" si="29"/>
        <v>１⑥ 労働時間の短縮</v>
      </c>
      <c r="AW119" s="91" t="str">
        <f t="shared" si="29"/>
        <v>１⑦ア 農業経営の法人化</v>
      </c>
      <c r="AX119" s="91" t="str">
        <f t="shared" si="29"/>
        <v>１⑦イ 青色申告の実施</v>
      </c>
      <c r="AY119" s="91" t="str">
        <f t="shared" si="29"/>
        <v>１⑦ウ 温室効果ガスの削減等</v>
      </c>
      <c r="AZ119" s="91" t="str">
        <f t="shared" si="29"/>
        <v>１⑦エ 有機ＪＡＳ認証面積の拡大</v>
      </c>
      <c r="BA119" s="91" t="str">
        <f t="shared" si="29"/>
        <v>１⑧ア 生産・加工・販売の一体化</v>
      </c>
      <c r="BB119" s="91" t="str">
        <f t="shared" si="29"/>
        <v>１⑧イ 異分野の事業者との連携</v>
      </c>
      <c r="BC119" s="91"/>
      <c r="BD119" s="100"/>
    </row>
    <row r="120" spans="1:57" s="82" customFormat="1" ht="9.9499999999999993" customHeight="1" x14ac:dyDescent="0.15">
      <c r="B120" s="101"/>
      <c r="C120" s="101"/>
      <c r="D120" s="94"/>
      <c r="E120" s="94"/>
      <c r="F120" s="94"/>
      <c r="G120" s="94"/>
      <c r="H120" s="94"/>
      <c r="I120" s="94"/>
      <c r="J120" s="94"/>
      <c r="K120" s="94"/>
      <c r="L120" s="94"/>
      <c r="M120" s="94"/>
      <c r="N120" s="94"/>
      <c r="O120" s="94"/>
      <c r="P120" s="94"/>
      <c r="Q120" s="94"/>
      <c r="R120" s="94"/>
      <c r="S120" s="94"/>
      <c r="T120" s="94"/>
      <c r="U120" s="94"/>
      <c r="V120" s="94"/>
      <c r="W120" s="94"/>
      <c r="X120" s="94"/>
      <c r="Y120" s="94"/>
      <c r="Z120" s="94"/>
      <c r="AA120" s="94"/>
      <c r="AB120" s="94"/>
      <c r="AC120" s="94"/>
      <c r="AD120" s="94"/>
      <c r="AE120" s="94"/>
      <c r="AF120" s="94"/>
      <c r="AG120" s="94"/>
      <c r="AH120" s="94"/>
      <c r="AI120" s="94"/>
      <c r="AJ120" s="94"/>
      <c r="AK120" s="94"/>
      <c r="AL120" s="94"/>
      <c r="AM120" s="94"/>
      <c r="AQ120" s="92" t="str">
        <f>AQ116&amp;" "&amp;AQ117&amp;"（１人当たり）"</f>
        <v>１① 付加価値額の拡大（１人当たり）</v>
      </c>
    </row>
    <row r="121" spans="1:57" ht="15" customHeight="1" x14ac:dyDescent="0.15">
      <c r="A121" s="4"/>
      <c r="B121" s="17" t="s">
        <v>298</v>
      </c>
      <c r="C121" s="3"/>
      <c r="D121" s="3"/>
      <c r="E121" s="3"/>
      <c r="F121" s="3"/>
      <c r="G121" s="3"/>
      <c r="H121" s="3"/>
      <c r="I121" s="3"/>
      <c r="J121" s="3"/>
      <c r="K121" s="3"/>
      <c r="L121" s="3"/>
      <c r="M121" s="3"/>
      <c r="N121" s="4"/>
      <c r="O121" s="4"/>
      <c r="P121" s="4"/>
      <c r="Q121" s="4"/>
      <c r="R121" s="4"/>
      <c r="S121" s="4"/>
      <c r="T121" s="4"/>
      <c r="U121" s="4"/>
      <c r="V121" s="17"/>
      <c r="W121" s="4"/>
      <c r="X121" s="185" t="s">
        <v>299</v>
      </c>
      <c r="Y121" s="4"/>
      <c r="Z121" s="4"/>
      <c r="AA121" s="4"/>
      <c r="AB121" s="4"/>
      <c r="AC121" s="4"/>
      <c r="AD121" s="4"/>
      <c r="AE121" s="4"/>
      <c r="AF121" s="4"/>
      <c r="AG121" s="4"/>
      <c r="AH121" s="4"/>
      <c r="AI121" s="4"/>
      <c r="AJ121" s="4"/>
      <c r="AK121" s="4"/>
      <c r="AL121" s="4"/>
      <c r="AM121" s="4"/>
      <c r="AN121" s="4"/>
    </row>
    <row r="122" spans="1:57" s="14" customFormat="1" ht="20.100000000000001" customHeight="1" x14ac:dyDescent="0.15">
      <c r="A122" s="18"/>
      <c r="B122" s="186" t="s">
        <v>110</v>
      </c>
      <c r="C122" s="187">
        <v>1</v>
      </c>
      <c r="D122" s="586" t="s">
        <v>300</v>
      </c>
      <c r="E122" s="586"/>
      <c r="F122" s="586"/>
      <c r="G122" s="586"/>
      <c r="H122" s="586"/>
      <c r="I122" s="586"/>
      <c r="J122" s="586"/>
      <c r="K122" s="18"/>
      <c r="L122" s="186" t="s">
        <v>110</v>
      </c>
      <c r="M122" s="187">
        <v>2</v>
      </c>
      <c r="N122" s="587" t="s">
        <v>301</v>
      </c>
      <c r="O122" s="588"/>
      <c r="P122" s="588"/>
      <c r="Q122" s="588"/>
      <c r="R122" s="588"/>
      <c r="S122" s="588"/>
      <c r="T122" s="588"/>
      <c r="U122" s="588"/>
      <c r="V122" s="18"/>
      <c r="W122" s="37"/>
      <c r="X122" s="37"/>
      <c r="Y122" s="102"/>
      <c r="Z122" s="103"/>
      <c r="AA122" s="18"/>
      <c r="AB122" s="18"/>
      <c r="AC122" s="18"/>
      <c r="AD122" s="18"/>
      <c r="AE122" s="18"/>
      <c r="AF122" s="18"/>
      <c r="AG122" s="18"/>
      <c r="AH122" s="18"/>
      <c r="AI122" s="18"/>
      <c r="AJ122" s="18"/>
      <c r="AK122" s="18"/>
      <c r="AL122" s="18"/>
      <c r="AM122" s="18"/>
      <c r="AN122" s="18"/>
    </row>
    <row r="123" spans="1:57" s="14" customFormat="1" ht="12" customHeight="1" x14ac:dyDescent="0.15">
      <c r="A123" s="18"/>
      <c r="B123" s="293" t="s">
        <v>124</v>
      </c>
      <c r="C123" s="293"/>
      <c r="D123" s="21" t="s">
        <v>302</v>
      </c>
      <c r="E123" s="21"/>
      <c r="F123" s="21"/>
      <c r="G123" s="21"/>
      <c r="H123" s="21"/>
      <c r="I123" s="21"/>
      <c r="J123" s="21"/>
      <c r="K123" s="21"/>
      <c r="L123" s="21"/>
      <c r="M123" s="21"/>
      <c r="N123" s="21"/>
      <c r="O123" s="22"/>
      <c r="P123" s="22"/>
      <c r="Q123" s="21"/>
      <c r="R123" s="21"/>
      <c r="S123" s="21"/>
      <c r="T123" s="21"/>
      <c r="U123" s="18"/>
      <c r="V123" s="18"/>
      <c r="W123" s="32"/>
      <c r="X123" s="21"/>
      <c r="Y123" s="21"/>
      <c r="Z123" s="18"/>
      <c r="AA123" s="18"/>
      <c r="AB123" s="18"/>
      <c r="AC123" s="18"/>
      <c r="AD123" s="18"/>
      <c r="AE123" s="18"/>
      <c r="AF123" s="18"/>
      <c r="AG123" s="18"/>
      <c r="AH123" s="18"/>
      <c r="AI123" s="18"/>
      <c r="AJ123" s="18"/>
      <c r="AK123" s="18"/>
      <c r="AL123" s="18"/>
      <c r="AM123" s="18"/>
      <c r="AN123" s="18"/>
    </row>
    <row r="124" spans="1:57" s="14" customFormat="1" ht="12" customHeight="1" x14ac:dyDescent="0.15">
      <c r="A124" s="18"/>
      <c r="B124" s="37"/>
      <c r="C124" s="37"/>
      <c r="D124" s="21"/>
      <c r="E124" s="21"/>
      <c r="F124" s="21"/>
      <c r="G124" s="21"/>
      <c r="H124" s="21"/>
      <c r="I124" s="21"/>
      <c r="J124" s="21"/>
      <c r="K124" s="21"/>
      <c r="L124" s="21"/>
      <c r="M124" s="21"/>
      <c r="N124" s="21"/>
      <c r="O124" s="22"/>
      <c r="P124" s="22"/>
      <c r="Q124" s="21"/>
      <c r="R124" s="21"/>
      <c r="S124" s="21"/>
      <c r="T124" s="21"/>
      <c r="U124" s="18"/>
      <c r="V124" s="18"/>
      <c r="W124" s="32"/>
      <c r="X124" s="21"/>
      <c r="Y124" s="21"/>
      <c r="Z124" s="18"/>
      <c r="AA124" s="18"/>
      <c r="AB124" s="18"/>
      <c r="AC124" s="18"/>
      <c r="AD124" s="18"/>
      <c r="AE124" s="18"/>
      <c r="AF124" s="18"/>
      <c r="AG124" s="18"/>
      <c r="AH124" s="18"/>
      <c r="AI124" s="18"/>
      <c r="AJ124" s="18"/>
      <c r="AK124" s="18"/>
      <c r="AL124" s="18"/>
      <c r="AM124" s="18"/>
      <c r="AN124" s="18"/>
    </row>
    <row r="125" spans="1:57" s="14" customFormat="1" ht="12" customHeight="1" x14ac:dyDescent="0.15">
      <c r="A125" s="18"/>
      <c r="B125" s="37"/>
      <c r="C125" s="37"/>
      <c r="D125" s="21"/>
      <c r="E125" s="21"/>
      <c r="F125" s="21"/>
      <c r="G125" s="21"/>
      <c r="H125" s="21"/>
      <c r="I125" s="21"/>
      <c r="J125" s="21"/>
      <c r="K125" s="21"/>
      <c r="L125" s="21"/>
      <c r="M125" s="21"/>
      <c r="N125" s="21"/>
      <c r="O125" s="22"/>
      <c r="P125" s="22"/>
      <c r="Q125" s="21"/>
      <c r="R125" s="21"/>
      <c r="S125" s="21"/>
      <c r="T125" s="21"/>
      <c r="U125" s="18"/>
      <c r="V125" s="18"/>
      <c r="W125" s="18"/>
      <c r="X125" s="21"/>
      <c r="Y125" s="21"/>
      <c r="Z125" s="18"/>
      <c r="AA125" s="18"/>
      <c r="AB125" s="18"/>
      <c r="AC125" s="18"/>
      <c r="AD125" s="18"/>
      <c r="AE125" s="18"/>
      <c r="AF125" s="18"/>
      <c r="AG125" s="18"/>
      <c r="AH125" s="18"/>
      <c r="AI125" s="18"/>
      <c r="AJ125" s="18"/>
      <c r="AK125" s="18"/>
      <c r="AL125" s="18"/>
      <c r="AM125" s="18"/>
      <c r="AN125" s="18"/>
    </row>
    <row r="126" spans="1:57" s="98" customFormat="1" x14ac:dyDescent="0.15">
      <c r="A126" s="95"/>
      <c r="B126" s="104" t="s">
        <v>303</v>
      </c>
      <c r="C126" s="105"/>
      <c r="D126" s="105"/>
      <c r="E126" s="106"/>
      <c r="F126" s="106"/>
      <c r="G126" s="106"/>
      <c r="H126" s="106"/>
      <c r="I126" s="106"/>
      <c r="J126" s="106"/>
      <c r="K126" s="106"/>
      <c r="L126" s="106"/>
      <c r="M126" s="106"/>
      <c r="N126" s="106"/>
      <c r="O126" s="106"/>
      <c r="P126" s="106"/>
      <c r="Q126" s="106"/>
      <c r="R126" s="95"/>
      <c r="S126" s="95"/>
      <c r="T126" s="104" t="s">
        <v>304</v>
      </c>
      <c r="U126" s="107"/>
      <c r="V126" s="108"/>
      <c r="W126" s="108"/>
      <c r="X126" s="108"/>
      <c r="Y126" s="108"/>
      <c r="Z126" s="108"/>
      <c r="AA126" s="108"/>
      <c r="AB126" s="108"/>
      <c r="AC126" s="108"/>
      <c r="AD126" s="108"/>
      <c r="AE126" s="108"/>
      <c r="AF126" s="108"/>
      <c r="AG126" s="108"/>
      <c r="AH126" s="108"/>
      <c r="AI126" s="108"/>
      <c r="AJ126" s="95"/>
      <c r="AK126" s="95"/>
      <c r="AL126" s="95"/>
      <c r="AM126" s="95"/>
      <c r="AN126" s="95"/>
      <c r="AO126" s="97"/>
    </row>
    <row r="127" spans="1:57" s="98" customFormat="1" ht="20.100000000000001" customHeight="1" x14ac:dyDescent="0.15">
      <c r="A127" s="95"/>
      <c r="B127" s="141" t="s">
        <v>305</v>
      </c>
      <c r="C127" s="574"/>
      <c r="D127" s="574"/>
      <c r="E127" s="574"/>
      <c r="F127" s="574"/>
      <c r="G127" s="574"/>
      <c r="H127" s="574"/>
      <c r="I127" s="574"/>
      <c r="J127" s="574"/>
      <c r="K127" s="574"/>
      <c r="L127" s="574"/>
      <c r="M127" s="574"/>
      <c r="N127" s="574"/>
      <c r="O127" s="574"/>
      <c r="P127" s="574"/>
      <c r="Q127" s="574"/>
      <c r="R127" s="95"/>
      <c r="S127" s="95"/>
      <c r="T127" s="141" t="s">
        <v>305</v>
      </c>
      <c r="U127" s="574"/>
      <c r="V127" s="574"/>
      <c r="W127" s="574"/>
      <c r="X127" s="574"/>
      <c r="Y127" s="574"/>
      <c r="Z127" s="574"/>
      <c r="AA127" s="574"/>
      <c r="AB127" s="574"/>
      <c r="AC127" s="574"/>
      <c r="AD127" s="574"/>
      <c r="AE127" s="574"/>
      <c r="AF127" s="574"/>
      <c r="AG127" s="574"/>
      <c r="AH127" s="574"/>
      <c r="AI127" s="574"/>
      <c r="AJ127" s="95"/>
      <c r="AK127" s="95"/>
      <c r="AL127" s="95"/>
      <c r="AM127" s="95"/>
      <c r="AN127" s="95"/>
      <c r="AO127" s="97"/>
    </row>
    <row r="128" spans="1:57" s="98" customFormat="1" ht="20.100000000000001" customHeight="1" x14ac:dyDescent="0.15">
      <c r="A128" s="95"/>
      <c r="B128" s="141" t="s">
        <v>306</v>
      </c>
      <c r="C128" s="574"/>
      <c r="D128" s="574"/>
      <c r="E128" s="574"/>
      <c r="F128" s="574"/>
      <c r="G128" s="574"/>
      <c r="H128" s="574"/>
      <c r="I128" s="574"/>
      <c r="J128" s="574"/>
      <c r="K128" s="574"/>
      <c r="L128" s="574"/>
      <c r="M128" s="574"/>
      <c r="N128" s="574"/>
      <c r="O128" s="574"/>
      <c r="P128" s="574"/>
      <c r="Q128" s="574"/>
      <c r="R128" s="95"/>
      <c r="S128" s="95"/>
      <c r="T128" s="141" t="s">
        <v>306</v>
      </c>
      <c r="U128" s="574"/>
      <c r="V128" s="574"/>
      <c r="W128" s="574"/>
      <c r="X128" s="574"/>
      <c r="Y128" s="574"/>
      <c r="Z128" s="574"/>
      <c r="AA128" s="574"/>
      <c r="AB128" s="574"/>
      <c r="AC128" s="574"/>
      <c r="AD128" s="574"/>
      <c r="AE128" s="574"/>
      <c r="AF128" s="574"/>
      <c r="AG128" s="574"/>
      <c r="AH128" s="574"/>
      <c r="AI128" s="574"/>
      <c r="AJ128" s="95"/>
      <c r="AK128" s="95"/>
      <c r="AL128" s="95"/>
      <c r="AM128" s="95"/>
      <c r="AN128" s="95"/>
      <c r="AO128" s="97"/>
    </row>
    <row r="129" spans="1:47" s="98" customFormat="1" ht="12" x14ac:dyDescent="0.15">
      <c r="A129" s="95"/>
      <c r="B129" s="109"/>
      <c r="C129" s="110"/>
      <c r="D129" s="110"/>
      <c r="E129" s="110"/>
      <c r="F129" s="110"/>
      <c r="G129" s="110"/>
      <c r="H129" s="110"/>
      <c r="I129" s="110"/>
      <c r="J129" s="110"/>
      <c r="K129" s="110"/>
      <c r="L129" s="110"/>
      <c r="M129" s="110"/>
      <c r="N129" s="110"/>
      <c r="O129" s="110"/>
      <c r="P129" s="110"/>
      <c r="Q129" s="110"/>
      <c r="R129" s="95"/>
      <c r="S129" s="95"/>
      <c r="T129" s="109"/>
      <c r="U129" s="110"/>
      <c r="V129" s="110"/>
      <c r="W129" s="110"/>
      <c r="X129" s="110"/>
      <c r="Y129" s="110"/>
      <c r="Z129" s="110"/>
      <c r="AA129" s="110"/>
      <c r="AB129" s="110"/>
      <c r="AC129" s="110"/>
      <c r="AD129" s="110"/>
      <c r="AE129" s="110"/>
      <c r="AF129" s="110"/>
      <c r="AG129" s="110"/>
      <c r="AH129" s="110"/>
      <c r="AI129" s="110"/>
      <c r="AJ129" s="95"/>
      <c r="AK129" s="95"/>
      <c r="AL129" s="95"/>
      <c r="AM129" s="95"/>
      <c r="AN129" s="95"/>
      <c r="AO129" s="97"/>
    </row>
    <row r="130" spans="1:47" s="98" customFormat="1" ht="12" x14ac:dyDescent="0.15">
      <c r="A130" s="95"/>
      <c r="B130" s="111"/>
      <c r="C130" s="111"/>
      <c r="D130" s="112"/>
      <c r="E130" s="95"/>
      <c r="F130" s="95"/>
      <c r="G130" s="95"/>
      <c r="H130" s="95"/>
      <c r="I130" s="95"/>
      <c r="J130" s="95"/>
      <c r="K130" s="95"/>
      <c r="L130" s="95"/>
      <c r="M130" s="95"/>
      <c r="N130" s="95"/>
      <c r="O130" s="95"/>
      <c r="P130" s="95"/>
      <c r="Q130" s="95"/>
      <c r="R130" s="95"/>
      <c r="S130" s="95"/>
      <c r="T130" s="95"/>
      <c r="U130" s="95"/>
      <c r="V130" s="95"/>
      <c r="W130" s="95"/>
      <c r="X130" s="95"/>
      <c r="Y130" s="95"/>
      <c r="Z130" s="95"/>
      <c r="AA130" s="95"/>
      <c r="AB130" s="95"/>
      <c r="AC130" s="95"/>
      <c r="AD130" s="95"/>
      <c r="AE130" s="95"/>
      <c r="AF130" s="95"/>
      <c r="AG130" s="95"/>
      <c r="AH130" s="95"/>
      <c r="AI130" s="95"/>
      <c r="AJ130" s="95"/>
      <c r="AK130" s="95"/>
      <c r="AL130" s="95"/>
      <c r="AM130" s="95"/>
      <c r="AN130" s="95"/>
      <c r="AO130" s="97"/>
    </row>
    <row r="131" spans="1:47" s="23" customFormat="1" x14ac:dyDescent="0.15">
      <c r="B131" s="104" t="s">
        <v>307</v>
      </c>
      <c r="C131" s="113"/>
      <c r="D131" s="114"/>
      <c r="E131" s="114"/>
      <c r="F131" s="114"/>
      <c r="G131" s="114"/>
      <c r="H131" s="114"/>
      <c r="I131" s="114"/>
      <c r="J131" s="114"/>
      <c r="K131" s="114"/>
      <c r="L131" s="114"/>
      <c r="M131" s="114"/>
      <c r="N131" s="114"/>
      <c r="O131" s="113"/>
      <c r="P131" s="113"/>
      <c r="Q131" s="114"/>
      <c r="R131" s="114"/>
      <c r="S131" s="114"/>
      <c r="T131" s="114"/>
      <c r="U131" s="114"/>
      <c r="V131" s="115"/>
      <c r="W131" s="116"/>
      <c r="X131" s="116"/>
      <c r="Y131" s="116"/>
      <c r="Z131" s="116"/>
      <c r="AA131" s="116"/>
      <c r="AB131" s="116"/>
      <c r="AC131" s="116"/>
      <c r="AD131" s="116"/>
      <c r="AE131" s="107"/>
      <c r="AF131" s="107"/>
      <c r="AG131" s="107"/>
      <c r="AH131" s="107"/>
      <c r="AI131" s="107"/>
      <c r="AJ131" s="107"/>
      <c r="AK131" s="107"/>
      <c r="AL131" s="107"/>
      <c r="AO131" s="117"/>
    </row>
    <row r="132" spans="1:47" s="23" customFormat="1" ht="6.75" customHeight="1" x14ac:dyDescent="0.15">
      <c r="B132" s="575" t="s">
        <v>402</v>
      </c>
      <c r="C132" s="576"/>
      <c r="D132" s="576"/>
      <c r="E132" s="576"/>
      <c r="F132" s="576"/>
      <c r="G132" s="576"/>
      <c r="H132" s="576"/>
      <c r="I132" s="576"/>
      <c r="J132" s="576"/>
      <c r="K132" s="576"/>
      <c r="L132" s="576"/>
      <c r="M132" s="576"/>
      <c r="N132" s="577"/>
      <c r="O132" s="582" t="s">
        <v>375</v>
      </c>
      <c r="P132" s="582"/>
      <c r="Q132" s="582"/>
      <c r="R132" s="582"/>
      <c r="S132" s="582"/>
      <c r="T132" s="582"/>
      <c r="U132" s="582"/>
      <c r="V132" s="582"/>
      <c r="W132" s="582"/>
      <c r="X132" s="582"/>
      <c r="Y132" s="582"/>
      <c r="Z132" s="582"/>
      <c r="AA132" s="582" t="s">
        <v>376</v>
      </c>
      <c r="AB132" s="582"/>
      <c r="AC132" s="582"/>
      <c r="AD132" s="582"/>
      <c r="AE132" s="582"/>
      <c r="AF132" s="582"/>
      <c r="AG132" s="582"/>
      <c r="AH132" s="582"/>
      <c r="AI132" s="582"/>
      <c r="AJ132" s="582"/>
      <c r="AK132" s="582"/>
      <c r="AL132" s="582"/>
      <c r="AO132" s="117"/>
    </row>
    <row r="133" spans="1:47" s="23" customFormat="1" ht="6.75" customHeight="1" x14ac:dyDescent="0.15">
      <c r="B133" s="578"/>
      <c r="C133" s="579"/>
      <c r="D133" s="579"/>
      <c r="E133" s="579"/>
      <c r="F133" s="579"/>
      <c r="G133" s="580"/>
      <c r="H133" s="580"/>
      <c r="I133" s="580"/>
      <c r="J133" s="580"/>
      <c r="K133" s="580"/>
      <c r="L133" s="580"/>
      <c r="M133" s="580"/>
      <c r="N133" s="581"/>
      <c r="O133" s="582"/>
      <c r="P133" s="582"/>
      <c r="Q133" s="582"/>
      <c r="R133" s="582"/>
      <c r="S133" s="582"/>
      <c r="T133" s="582"/>
      <c r="U133" s="582"/>
      <c r="V133" s="582"/>
      <c r="W133" s="582"/>
      <c r="X133" s="582"/>
      <c r="Y133" s="582"/>
      <c r="Z133" s="582"/>
      <c r="AA133" s="582"/>
      <c r="AB133" s="582"/>
      <c r="AC133" s="582"/>
      <c r="AD133" s="582"/>
      <c r="AE133" s="582"/>
      <c r="AF133" s="582"/>
      <c r="AG133" s="582"/>
      <c r="AH133" s="582"/>
      <c r="AI133" s="582"/>
      <c r="AJ133" s="582"/>
      <c r="AK133" s="582"/>
      <c r="AL133" s="582"/>
      <c r="AO133" s="117"/>
    </row>
    <row r="134" spans="1:47" s="23" customFormat="1" ht="6.75" customHeight="1" x14ac:dyDescent="0.15">
      <c r="B134" s="600"/>
      <c r="C134" s="600"/>
      <c r="D134" s="600"/>
      <c r="E134" s="600"/>
      <c r="F134" s="600"/>
      <c r="G134" s="599" t="s">
        <v>4</v>
      </c>
      <c r="H134" s="599"/>
      <c r="I134" s="599"/>
      <c r="J134" s="599"/>
      <c r="K134" s="599" t="s">
        <v>308</v>
      </c>
      <c r="L134" s="599"/>
      <c r="M134" s="599"/>
      <c r="N134" s="599"/>
      <c r="O134" s="599" t="s">
        <v>309</v>
      </c>
      <c r="P134" s="599"/>
      <c r="Q134" s="599"/>
      <c r="R134" s="599"/>
      <c r="S134" s="599" t="s">
        <v>310</v>
      </c>
      <c r="T134" s="599"/>
      <c r="U134" s="599"/>
      <c r="V134" s="599"/>
      <c r="W134" s="582" t="s">
        <v>311</v>
      </c>
      <c r="X134" s="582"/>
      <c r="Y134" s="582"/>
      <c r="Z134" s="582"/>
      <c r="AA134" s="599" t="s">
        <v>309</v>
      </c>
      <c r="AB134" s="599"/>
      <c r="AC134" s="599"/>
      <c r="AD134" s="599"/>
      <c r="AE134" s="599" t="s">
        <v>310</v>
      </c>
      <c r="AF134" s="599"/>
      <c r="AG134" s="599"/>
      <c r="AH134" s="599"/>
      <c r="AI134" s="582" t="s">
        <v>311</v>
      </c>
      <c r="AJ134" s="582"/>
      <c r="AK134" s="582"/>
      <c r="AL134" s="582"/>
      <c r="AO134" s="117"/>
    </row>
    <row r="135" spans="1:47" s="23" customFormat="1" ht="6.75" customHeight="1" x14ac:dyDescent="0.15">
      <c r="B135" s="601"/>
      <c r="C135" s="601"/>
      <c r="D135" s="601"/>
      <c r="E135" s="601"/>
      <c r="F135" s="601"/>
      <c r="G135" s="599"/>
      <c r="H135" s="599"/>
      <c r="I135" s="599"/>
      <c r="J135" s="599"/>
      <c r="K135" s="599"/>
      <c r="L135" s="599"/>
      <c r="M135" s="599"/>
      <c r="N135" s="599"/>
      <c r="O135" s="599"/>
      <c r="P135" s="599"/>
      <c r="Q135" s="599"/>
      <c r="R135" s="599"/>
      <c r="S135" s="599"/>
      <c r="T135" s="599"/>
      <c r="U135" s="599"/>
      <c r="V135" s="599"/>
      <c r="W135" s="582"/>
      <c r="X135" s="582"/>
      <c r="Y135" s="582"/>
      <c r="Z135" s="582"/>
      <c r="AA135" s="599"/>
      <c r="AB135" s="599"/>
      <c r="AC135" s="599"/>
      <c r="AD135" s="599"/>
      <c r="AE135" s="599"/>
      <c r="AF135" s="599"/>
      <c r="AG135" s="599"/>
      <c r="AH135" s="599"/>
      <c r="AI135" s="582"/>
      <c r="AJ135" s="582"/>
      <c r="AK135" s="582"/>
      <c r="AL135" s="582"/>
      <c r="AO135" s="117"/>
    </row>
    <row r="136" spans="1:47" s="23" customFormat="1" ht="27" customHeight="1" x14ac:dyDescent="0.15">
      <c r="B136" s="597"/>
      <c r="C136" s="597"/>
      <c r="D136" s="597"/>
      <c r="E136" s="597"/>
      <c r="F136" s="597"/>
      <c r="G136" s="597"/>
      <c r="H136" s="597"/>
      <c r="I136" s="597"/>
      <c r="J136" s="597"/>
      <c r="K136" s="597"/>
      <c r="L136" s="597"/>
      <c r="M136" s="597"/>
      <c r="N136" s="597"/>
      <c r="O136" s="597"/>
      <c r="P136" s="597"/>
      <c r="Q136" s="597"/>
      <c r="R136" s="597"/>
      <c r="S136" s="597"/>
      <c r="T136" s="597"/>
      <c r="U136" s="597"/>
      <c r="V136" s="597"/>
      <c r="W136" s="597"/>
      <c r="X136" s="597"/>
      <c r="Y136" s="597"/>
      <c r="Z136" s="597"/>
      <c r="AA136" s="597"/>
      <c r="AB136" s="597"/>
      <c r="AC136" s="597"/>
      <c r="AD136" s="597"/>
      <c r="AE136" s="597"/>
      <c r="AF136" s="597"/>
      <c r="AG136" s="597"/>
      <c r="AH136" s="597"/>
      <c r="AI136" s="597"/>
      <c r="AJ136" s="597"/>
      <c r="AK136" s="597"/>
      <c r="AL136" s="597"/>
      <c r="AO136" s="117"/>
    </row>
    <row r="137" spans="1:47" s="112" customFormat="1" ht="11.85" customHeight="1" x14ac:dyDescent="0.15">
      <c r="B137" s="598" t="s">
        <v>8</v>
      </c>
      <c r="C137" s="598"/>
      <c r="D137" s="119">
        <v>1</v>
      </c>
      <c r="E137" s="120" t="s">
        <v>312</v>
      </c>
      <c r="F137" s="120"/>
      <c r="G137" s="120"/>
      <c r="H137" s="120"/>
      <c r="I137" s="120"/>
      <c r="J137" s="120"/>
      <c r="K137" s="120"/>
      <c r="L137" s="120"/>
      <c r="M137" s="120"/>
      <c r="N137" s="120"/>
      <c r="O137" s="120"/>
      <c r="P137" s="120"/>
      <c r="Q137" s="120"/>
      <c r="R137" s="120"/>
      <c r="S137" s="120"/>
      <c r="T137" s="120"/>
      <c r="U137" s="120"/>
      <c r="V137" s="120"/>
      <c r="W137" s="120"/>
      <c r="X137" s="120"/>
      <c r="Y137" s="120"/>
      <c r="Z137" s="120"/>
      <c r="AA137" s="120"/>
      <c r="AB137" s="120"/>
      <c r="AC137" s="120"/>
      <c r="AD137" s="120"/>
      <c r="AE137" s="120"/>
      <c r="AF137" s="120"/>
      <c r="AG137" s="120"/>
      <c r="AH137" s="120"/>
      <c r="AI137" s="120"/>
      <c r="AJ137" s="120"/>
      <c r="AK137" s="120"/>
      <c r="AL137" s="120"/>
      <c r="AO137" s="121"/>
      <c r="AU137" s="118"/>
    </row>
    <row r="138" spans="1:47" s="50" customFormat="1" ht="9.9499999999999993" customHeight="1" x14ac:dyDescent="0.15">
      <c r="B138" s="122"/>
      <c r="V138" s="122"/>
      <c r="W138" s="122"/>
      <c r="X138" s="122"/>
      <c r="Y138" s="122"/>
      <c r="Z138" s="122"/>
      <c r="AA138" s="122"/>
      <c r="AB138" s="122"/>
      <c r="AC138" s="122"/>
      <c r="AD138" s="122"/>
      <c r="AO138" s="123"/>
      <c r="AU138" s="118"/>
    </row>
    <row r="139" spans="1:47" s="23" customFormat="1" ht="13.7" customHeight="1" x14ac:dyDescent="0.15">
      <c r="B139" s="104" t="s">
        <v>313</v>
      </c>
      <c r="C139" s="124"/>
      <c r="D139" s="125"/>
      <c r="E139" s="125"/>
      <c r="F139" s="125"/>
      <c r="G139" s="125"/>
      <c r="H139" s="125"/>
      <c r="I139" s="125"/>
      <c r="J139" s="125"/>
      <c r="K139" s="125"/>
      <c r="L139" s="125"/>
      <c r="M139" s="125"/>
      <c r="N139" s="125"/>
      <c r="O139" s="124"/>
      <c r="P139" s="124"/>
      <c r="Q139" s="125"/>
      <c r="R139" s="125"/>
      <c r="S139" s="125"/>
      <c r="T139" s="125"/>
      <c r="U139" s="125"/>
      <c r="V139" s="126"/>
      <c r="W139" s="122"/>
      <c r="X139" s="122"/>
      <c r="Y139" s="122"/>
      <c r="Z139" s="122"/>
      <c r="AA139" s="122"/>
      <c r="AB139" s="122"/>
      <c r="AC139" s="122"/>
      <c r="AD139" s="122"/>
      <c r="AO139" s="117"/>
    </row>
    <row r="140" spans="1:47" s="23" customFormat="1" ht="6.75" customHeight="1" x14ac:dyDescent="0.15">
      <c r="B140" s="575" t="s">
        <v>403</v>
      </c>
      <c r="C140" s="576"/>
      <c r="D140" s="576"/>
      <c r="E140" s="576"/>
      <c r="F140" s="576"/>
      <c r="G140" s="576"/>
      <c r="H140" s="576"/>
      <c r="I140" s="576"/>
      <c r="J140" s="576"/>
      <c r="K140" s="576"/>
      <c r="L140" s="576"/>
      <c r="M140" s="576"/>
      <c r="N140" s="577"/>
      <c r="O140" s="582" t="s">
        <v>375</v>
      </c>
      <c r="P140" s="582"/>
      <c r="Q140" s="582"/>
      <c r="R140" s="582"/>
      <c r="S140" s="582"/>
      <c r="T140" s="582"/>
      <c r="U140" s="582"/>
      <c r="V140" s="582"/>
      <c r="W140" s="582"/>
      <c r="X140" s="582"/>
      <c r="Y140" s="582"/>
      <c r="Z140" s="582"/>
      <c r="AA140" s="582" t="s">
        <v>377</v>
      </c>
      <c r="AB140" s="582"/>
      <c r="AC140" s="582"/>
      <c r="AD140" s="582"/>
      <c r="AE140" s="582"/>
      <c r="AF140" s="582"/>
      <c r="AG140" s="582"/>
      <c r="AH140" s="582"/>
      <c r="AI140" s="582"/>
      <c r="AJ140" s="582"/>
      <c r="AK140" s="582"/>
      <c r="AL140" s="582"/>
      <c r="AO140" s="117"/>
    </row>
    <row r="141" spans="1:47" s="23" customFormat="1" ht="6.75" customHeight="1" x14ac:dyDescent="0.15">
      <c r="B141" s="578"/>
      <c r="C141" s="579"/>
      <c r="D141" s="579"/>
      <c r="E141" s="579"/>
      <c r="F141" s="579"/>
      <c r="G141" s="580"/>
      <c r="H141" s="580"/>
      <c r="I141" s="580"/>
      <c r="J141" s="580"/>
      <c r="K141" s="580"/>
      <c r="L141" s="580"/>
      <c r="M141" s="580"/>
      <c r="N141" s="581"/>
      <c r="O141" s="582"/>
      <c r="P141" s="582"/>
      <c r="Q141" s="582"/>
      <c r="R141" s="582"/>
      <c r="S141" s="582"/>
      <c r="T141" s="582"/>
      <c r="U141" s="582"/>
      <c r="V141" s="582"/>
      <c r="W141" s="582"/>
      <c r="X141" s="582"/>
      <c r="Y141" s="582"/>
      <c r="Z141" s="582"/>
      <c r="AA141" s="582"/>
      <c r="AB141" s="582"/>
      <c r="AC141" s="582"/>
      <c r="AD141" s="582"/>
      <c r="AE141" s="582"/>
      <c r="AF141" s="582"/>
      <c r="AG141" s="582"/>
      <c r="AH141" s="582"/>
      <c r="AI141" s="582"/>
      <c r="AJ141" s="582"/>
      <c r="AK141" s="582"/>
      <c r="AL141" s="582"/>
      <c r="AO141" s="117"/>
    </row>
    <row r="142" spans="1:47" s="23" customFormat="1" ht="6.75" customHeight="1" x14ac:dyDescent="0.15">
      <c r="B142" s="600"/>
      <c r="C142" s="600"/>
      <c r="D142" s="600"/>
      <c r="E142" s="600"/>
      <c r="F142" s="600"/>
      <c r="G142" s="599" t="s">
        <v>4</v>
      </c>
      <c r="H142" s="599"/>
      <c r="I142" s="599"/>
      <c r="J142" s="599"/>
      <c r="K142" s="599" t="s">
        <v>308</v>
      </c>
      <c r="L142" s="599"/>
      <c r="M142" s="599"/>
      <c r="N142" s="599"/>
      <c r="O142" s="603" t="s">
        <v>314</v>
      </c>
      <c r="P142" s="604"/>
      <c r="Q142" s="604"/>
      <c r="R142" s="604"/>
      <c r="S142" s="604"/>
      <c r="T142" s="605"/>
      <c r="U142" s="603" t="s">
        <v>315</v>
      </c>
      <c r="V142" s="604"/>
      <c r="W142" s="604"/>
      <c r="X142" s="604"/>
      <c r="Y142" s="604"/>
      <c r="Z142" s="605"/>
      <c r="AA142" s="603" t="s">
        <v>314</v>
      </c>
      <c r="AB142" s="604"/>
      <c r="AC142" s="604"/>
      <c r="AD142" s="604"/>
      <c r="AE142" s="604"/>
      <c r="AF142" s="605"/>
      <c r="AG142" s="603" t="s">
        <v>315</v>
      </c>
      <c r="AH142" s="604"/>
      <c r="AI142" s="604"/>
      <c r="AJ142" s="604"/>
      <c r="AK142" s="604"/>
      <c r="AL142" s="605"/>
      <c r="AO142" s="117"/>
    </row>
    <row r="143" spans="1:47" s="23" customFormat="1" ht="6.75" customHeight="1" x14ac:dyDescent="0.15">
      <c r="B143" s="601"/>
      <c r="C143" s="601"/>
      <c r="D143" s="601"/>
      <c r="E143" s="601"/>
      <c r="F143" s="601"/>
      <c r="G143" s="599"/>
      <c r="H143" s="599"/>
      <c r="I143" s="599"/>
      <c r="J143" s="599"/>
      <c r="K143" s="599"/>
      <c r="L143" s="599"/>
      <c r="M143" s="599"/>
      <c r="N143" s="599"/>
      <c r="O143" s="606"/>
      <c r="P143" s="607"/>
      <c r="Q143" s="607"/>
      <c r="R143" s="607"/>
      <c r="S143" s="607"/>
      <c r="T143" s="608"/>
      <c r="U143" s="606"/>
      <c r="V143" s="607"/>
      <c r="W143" s="607"/>
      <c r="X143" s="607"/>
      <c r="Y143" s="607"/>
      <c r="Z143" s="608"/>
      <c r="AA143" s="606"/>
      <c r="AB143" s="607"/>
      <c r="AC143" s="607"/>
      <c r="AD143" s="607"/>
      <c r="AE143" s="607"/>
      <c r="AF143" s="608"/>
      <c r="AG143" s="606"/>
      <c r="AH143" s="607"/>
      <c r="AI143" s="607"/>
      <c r="AJ143" s="607"/>
      <c r="AK143" s="607"/>
      <c r="AL143" s="608"/>
      <c r="AO143" s="117"/>
    </row>
    <row r="144" spans="1:47" s="23" customFormat="1" ht="27" customHeight="1" x14ac:dyDescent="0.15">
      <c r="B144" s="597"/>
      <c r="C144" s="597"/>
      <c r="D144" s="597"/>
      <c r="E144" s="597"/>
      <c r="F144" s="597"/>
      <c r="G144" s="597"/>
      <c r="H144" s="597"/>
      <c r="I144" s="597"/>
      <c r="J144" s="597"/>
      <c r="K144" s="597"/>
      <c r="L144" s="597"/>
      <c r="M144" s="597"/>
      <c r="N144" s="597"/>
      <c r="O144" s="597"/>
      <c r="P144" s="597"/>
      <c r="Q144" s="597"/>
      <c r="R144" s="597"/>
      <c r="S144" s="597"/>
      <c r="T144" s="597"/>
      <c r="U144" s="597"/>
      <c r="V144" s="597"/>
      <c r="W144" s="597"/>
      <c r="X144" s="597"/>
      <c r="Y144" s="597"/>
      <c r="Z144" s="597"/>
      <c r="AA144" s="597"/>
      <c r="AB144" s="597"/>
      <c r="AC144" s="597"/>
      <c r="AD144" s="597"/>
      <c r="AE144" s="597"/>
      <c r="AF144" s="597"/>
      <c r="AG144" s="597"/>
      <c r="AH144" s="597"/>
      <c r="AI144" s="597"/>
      <c r="AJ144" s="597"/>
      <c r="AK144" s="597"/>
      <c r="AL144" s="597"/>
      <c r="AO144" s="117"/>
    </row>
    <row r="145" spans="2:47" s="112" customFormat="1" ht="11.85" customHeight="1" x14ac:dyDescent="0.15">
      <c r="B145" s="602" t="s">
        <v>8</v>
      </c>
      <c r="C145" s="602"/>
      <c r="D145" s="127" t="s">
        <v>316</v>
      </c>
      <c r="E145" s="127"/>
      <c r="AO145" s="121"/>
      <c r="AU145" s="118"/>
    </row>
    <row r="146" spans="2:47" s="112" customFormat="1" ht="11.85" customHeight="1" x14ac:dyDescent="0.15">
      <c r="D146" s="111"/>
      <c r="AO146" s="121"/>
      <c r="AU146" s="118"/>
    </row>
    <row r="147" spans="2:47" s="44" customFormat="1" ht="12" customHeight="1" x14ac:dyDescent="0.15">
      <c r="B147" s="101"/>
      <c r="C147" s="101"/>
    </row>
  </sheetData>
  <sheetProtection sheet="1" formatCells="0" formatRows="0" selectLockedCells="1"/>
  <dataConsolidate/>
  <mergeCells count="789">
    <mergeCell ref="B145:C145"/>
    <mergeCell ref="AG142:AL143"/>
    <mergeCell ref="B144:F144"/>
    <mergeCell ref="G144:J144"/>
    <mergeCell ref="K144:N144"/>
    <mergeCell ref="O144:T144"/>
    <mergeCell ref="U144:Z144"/>
    <mergeCell ref="AA144:AF144"/>
    <mergeCell ref="AG144:AL144"/>
    <mergeCell ref="B142:F143"/>
    <mergeCell ref="G142:J143"/>
    <mergeCell ref="K142:N143"/>
    <mergeCell ref="O142:T143"/>
    <mergeCell ref="U142:Z143"/>
    <mergeCell ref="AA142:AF143"/>
    <mergeCell ref="AE136:AH136"/>
    <mergeCell ref="AI136:AL136"/>
    <mergeCell ref="B137:C137"/>
    <mergeCell ref="B140:N141"/>
    <mergeCell ref="O140:Z141"/>
    <mergeCell ref="AA140:AL141"/>
    <mergeCell ref="AA134:AD135"/>
    <mergeCell ref="AE134:AH135"/>
    <mergeCell ref="AI134:AL135"/>
    <mergeCell ref="B136:F136"/>
    <mergeCell ref="G136:J136"/>
    <mergeCell ref="K136:N136"/>
    <mergeCell ref="O136:R136"/>
    <mergeCell ref="S136:V136"/>
    <mergeCell ref="W136:Z136"/>
    <mergeCell ref="AA136:AD136"/>
    <mergeCell ref="B134:F135"/>
    <mergeCell ref="G134:J135"/>
    <mergeCell ref="K134:N135"/>
    <mergeCell ref="O134:R135"/>
    <mergeCell ref="S134:V135"/>
    <mergeCell ref="W134:Z135"/>
    <mergeCell ref="C128:Q128"/>
    <mergeCell ref="U128:AI128"/>
    <mergeCell ref="B132:N133"/>
    <mergeCell ref="O132:Z133"/>
    <mergeCell ref="AA132:AL133"/>
    <mergeCell ref="AI118:AL118"/>
    <mergeCell ref="B119:C119"/>
    <mergeCell ref="D119:AL119"/>
    <mergeCell ref="D122:J122"/>
    <mergeCell ref="N122:U122"/>
    <mergeCell ref="B123:C123"/>
    <mergeCell ref="C118:H118"/>
    <mergeCell ref="I118:K118"/>
    <mergeCell ref="M118:O118"/>
    <mergeCell ref="P118:R118"/>
    <mergeCell ref="T118:V118"/>
    <mergeCell ref="X118:Z118"/>
    <mergeCell ref="AB118:AC118"/>
    <mergeCell ref="AD118:AH118"/>
    <mergeCell ref="C127:Q127"/>
    <mergeCell ref="U127:AI127"/>
    <mergeCell ref="AQ115:BB115"/>
    <mergeCell ref="BC115:BD115"/>
    <mergeCell ref="B116:H117"/>
    <mergeCell ref="I116:L117"/>
    <mergeCell ref="M116:O117"/>
    <mergeCell ref="P116:S117"/>
    <mergeCell ref="T116:W117"/>
    <mergeCell ref="X116:AA117"/>
    <mergeCell ref="AB116:AC117"/>
    <mergeCell ref="AD116:AH117"/>
    <mergeCell ref="AI116:AL117"/>
    <mergeCell ref="C114:H114"/>
    <mergeCell ref="I114:K114"/>
    <mergeCell ref="M114:O114"/>
    <mergeCell ref="P114:R114"/>
    <mergeCell ref="T114:V114"/>
    <mergeCell ref="X114:Z114"/>
    <mergeCell ref="AB114:AC114"/>
    <mergeCell ref="AD114:AH114"/>
    <mergeCell ref="AI114:AL114"/>
    <mergeCell ref="BF111:BF112"/>
    <mergeCell ref="B113:H113"/>
    <mergeCell ref="I113:L113"/>
    <mergeCell ref="M113:O113"/>
    <mergeCell ref="P113:S113"/>
    <mergeCell ref="T113:W113"/>
    <mergeCell ref="X113:AA113"/>
    <mergeCell ref="AB113:AC113"/>
    <mergeCell ref="AW111:AW112"/>
    <mergeCell ref="AX111:AX112"/>
    <mergeCell ref="AY111:AY112"/>
    <mergeCell ref="AZ111:AZ112"/>
    <mergeCell ref="BA111:BA112"/>
    <mergeCell ref="BB111:BB112"/>
    <mergeCell ref="AD113:AH113"/>
    <mergeCell ref="AI113:AL113"/>
    <mergeCell ref="BC109:BC110"/>
    <mergeCell ref="BD109:BD110"/>
    <mergeCell ref="BF109:BF110"/>
    <mergeCell ref="AP111:AP112"/>
    <mergeCell ref="AQ111:AQ112"/>
    <mergeCell ref="AR111:AR112"/>
    <mergeCell ref="AS111:AS112"/>
    <mergeCell ref="AT111:AT112"/>
    <mergeCell ref="AU111:AU112"/>
    <mergeCell ref="AV111:AV112"/>
    <mergeCell ref="AW109:AW110"/>
    <mergeCell ref="AX109:AX110"/>
    <mergeCell ref="AY109:AY110"/>
    <mergeCell ref="AZ109:AZ110"/>
    <mergeCell ref="BA109:BA110"/>
    <mergeCell ref="BB109:BB110"/>
    <mergeCell ref="AQ109:AQ110"/>
    <mergeCell ref="AR109:AR110"/>
    <mergeCell ref="AS109:AS110"/>
    <mergeCell ref="AT109:AT110"/>
    <mergeCell ref="AU109:AU110"/>
    <mergeCell ref="AV109:AV110"/>
    <mergeCell ref="BC111:BC112"/>
    <mergeCell ref="BD111:BD112"/>
    <mergeCell ref="B108:C108"/>
    <mergeCell ref="D108:AL108"/>
    <mergeCell ref="AP109:AP110"/>
    <mergeCell ref="Z106:AB106"/>
    <mergeCell ref="AD106:AE106"/>
    <mergeCell ref="AF106:AJ106"/>
    <mergeCell ref="AK106:AN106"/>
    <mergeCell ref="C107:D107"/>
    <mergeCell ref="E107:I107"/>
    <mergeCell ref="K107:M107"/>
    <mergeCell ref="O107:Q107"/>
    <mergeCell ref="R107:T107"/>
    <mergeCell ref="V107:X107"/>
    <mergeCell ref="A106:A107"/>
    <mergeCell ref="C106:J106"/>
    <mergeCell ref="K106:M106"/>
    <mergeCell ref="O106:Q106"/>
    <mergeCell ref="R106:T106"/>
    <mergeCell ref="V106:X106"/>
    <mergeCell ref="Z107:AB107"/>
    <mergeCell ref="AF107:AJ107"/>
    <mergeCell ref="AK107:AN107"/>
    <mergeCell ref="AD103:AE104"/>
    <mergeCell ref="AF103:AJ104"/>
    <mergeCell ref="AK103:AN104"/>
    <mergeCell ref="AQ103:BB103"/>
    <mergeCell ref="BC103:BD103"/>
    <mergeCell ref="C105:J105"/>
    <mergeCell ref="K105:M105"/>
    <mergeCell ref="O105:Q105"/>
    <mergeCell ref="R105:T105"/>
    <mergeCell ref="V105:X105"/>
    <mergeCell ref="B103:J104"/>
    <mergeCell ref="K103:N104"/>
    <mergeCell ref="O103:Q104"/>
    <mergeCell ref="R103:U104"/>
    <mergeCell ref="V103:Y104"/>
    <mergeCell ref="Z103:AC104"/>
    <mergeCell ref="Z105:AB105"/>
    <mergeCell ref="AD105:AE105"/>
    <mergeCell ref="AF105:AJ105"/>
    <mergeCell ref="AK105:AN105"/>
    <mergeCell ref="C101:J101"/>
    <mergeCell ref="K101:M101"/>
    <mergeCell ref="O101:Q101"/>
    <mergeCell ref="R101:T101"/>
    <mergeCell ref="V101:X101"/>
    <mergeCell ref="Z101:AB101"/>
    <mergeCell ref="AD101:AE101"/>
    <mergeCell ref="AF101:AJ101"/>
    <mergeCell ref="AK101:AN101"/>
    <mergeCell ref="B96:C96"/>
    <mergeCell ref="D96:AL96"/>
    <mergeCell ref="B100:J100"/>
    <mergeCell ref="K100:N100"/>
    <mergeCell ref="O100:Q100"/>
    <mergeCell ref="R100:U100"/>
    <mergeCell ref="V100:Y100"/>
    <mergeCell ref="Z100:AC100"/>
    <mergeCell ref="AD100:AE100"/>
    <mergeCell ref="AF100:AJ100"/>
    <mergeCell ref="AK100:AN100"/>
    <mergeCell ref="V95:X95"/>
    <mergeCell ref="Y95:AA95"/>
    <mergeCell ref="AB95:AD95"/>
    <mergeCell ref="AE95:AG95"/>
    <mergeCell ref="AH95:AJ95"/>
    <mergeCell ref="AK95:AN95"/>
    <mergeCell ref="B95:C95"/>
    <mergeCell ref="D95:G95"/>
    <mergeCell ref="H95:K95"/>
    <mergeCell ref="L95:N95"/>
    <mergeCell ref="O95:Q95"/>
    <mergeCell ref="R95:U95"/>
    <mergeCell ref="V94:X94"/>
    <mergeCell ref="Y94:AA94"/>
    <mergeCell ref="AB94:AD94"/>
    <mergeCell ref="AE94:AG94"/>
    <mergeCell ref="AH94:AJ94"/>
    <mergeCell ref="AK94:AN94"/>
    <mergeCell ref="B94:C94"/>
    <mergeCell ref="D94:G94"/>
    <mergeCell ref="H94:K94"/>
    <mergeCell ref="L94:N94"/>
    <mergeCell ref="O94:Q94"/>
    <mergeCell ref="R94:U94"/>
    <mergeCell ref="AV91:AW91"/>
    <mergeCell ref="AX91:AY91"/>
    <mergeCell ref="B92:C92"/>
    <mergeCell ref="D92:G92"/>
    <mergeCell ref="H92:K92"/>
    <mergeCell ref="L92:N92"/>
    <mergeCell ref="O92:Q92"/>
    <mergeCell ref="R92:U92"/>
    <mergeCell ref="V92:X92"/>
    <mergeCell ref="Y92:AA92"/>
    <mergeCell ref="AB91:AD91"/>
    <mergeCell ref="AE91:AG91"/>
    <mergeCell ref="AH91:AJ91"/>
    <mergeCell ref="AK91:AN91"/>
    <mergeCell ref="AR91:AS91"/>
    <mergeCell ref="AT91:AU91"/>
    <mergeCell ref="AB92:AD92"/>
    <mergeCell ref="AE92:AG92"/>
    <mergeCell ref="AH92:AJ92"/>
    <mergeCell ref="AK92:AN92"/>
    <mergeCell ref="AK90:AN90"/>
    <mergeCell ref="AR90:AS90"/>
    <mergeCell ref="AT90:AU90"/>
    <mergeCell ref="B93:C93"/>
    <mergeCell ref="D93:G93"/>
    <mergeCell ref="H93:K93"/>
    <mergeCell ref="L93:N93"/>
    <mergeCell ref="O93:Q93"/>
    <mergeCell ref="R93:U93"/>
    <mergeCell ref="V93:X93"/>
    <mergeCell ref="Y93:AA93"/>
    <mergeCell ref="AB93:AD93"/>
    <mergeCell ref="AE93:AG93"/>
    <mergeCell ref="AH93:AJ93"/>
    <mergeCell ref="AK93:AN93"/>
    <mergeCell ref="B91:C91"/>
    <mergeCell ref="D91:G91"/>
    <mergeCell ref="H91:K91"/>
    <mergeCell ref="L91:N91"/>
    <mergeCell ref="O91:Q91"/>
    <mergeCell ref="R91:U91"/>
    <mergeCell ref="V91:X91"/>
    <mergeCell ref="Y91:AA91"/>
    <mergeCell ref="AB90:AD90"/>
    <mergeCell ref="AH88:AJ88"/>
    <mergeCell ref="AK88:AN88"/>
    <mergeCell ref="AR88:AS88"/>
    <mergeCell ref="AT88:AU88"/>
    <mergeCell ref="AV89:AW89"/>
    <mergeCell ref="AX89:AY89"/>
    <mergeCell ref="B90:C90"/>
    <mergeCell ref="D90:G90"/>
    <mergeCell ref="H90:K90"/>
    <mergeCell ref="L90:N90"/>
    <mergeCell ref="O90:Q90"/>
    <mergeCell ref="R90:U90"/>
    <mergeCell ref="V90:X90"/>
    <mergeCell ref="Y90:AA90"/>
    <mergeCell ref="AB89:AD89"/>
    <mergeCell ref="AE89:AG89"/>
    <mergeCell ref="AH89:AJ89"/>
    <mergeCell ref="AK89:AN89"/>
    <mergeCell ref="AR89:AS89"/>
    <mergeCell ref="AT89:AU89"/>
    <mergeCell ref="AV90:AW90"/>
    <mergeCell ref="AX90:AY90"/>
    <mergeCell ref="AE90:AG90"/>
    <mergeCell ref="AH90:AJ90"/>
    <mergeCell ref="B89:C89"/>
    <mergeCell ref="D89:G89"/>
    <mergeCell ref="H89:K89"/>
    <mergeCell ref="L89:N89"/>
    <mergeCell ref="O89:Q89"/>
    <mergeCell ref="R89:U89"/>
    <mergeCell ref="V89:X89"/>
    <mergeCell ref="Y89:AA89"/>
    <mergeCell ref="AB88:AD88"/>
    <mergeCell ref="B87:C87"/>
    <mergeCell ref="D87:G87"/>
    <mergeCell ref="H87:K87"/>
    <mergeCell ref="L87:N87"/>
    <mergeCell ref="O87:Q87"/>
    <mergeCell ref="AK87:AN87"/>
    <mergeCell ref="AX87:AY87"/>
    <mergeCell ref="B88:C88"/>
    <mergeCell ref="D88:G88"/>
    <mergeCell ref="H88:K88"/>
    <mergeCell ref="L88:N88"/>
    <mergeCell ref="O88:Q88"/>
    <mergeCell ref="R88:U88"/>
    <mergeCell ref="V88:X88"/>
    <mergeCell ref="Y88:AA88"/>
    <mergeCell ref="R87:U87"/>
    <mergeCell ref="V87:X87"/>
    <mergeCell ref="Y87:AA87"/>
    <mergeCell ref="AB87:AD87"/>
    <mergeCell ref="AE87:AG87"/>
    <mergeCell ref="AH87:AJ87"/>
    <mergeCell ref="AV88:AW88"/>
    <mergeCell ref="AX88:AY88"/>
    <mergeCell ref="AE88:AG88"/>
    <mergeCell ref="B85:C85"/>
    <mergeCell ref="D85:G85"/>
    <mergeCell ref="H85:K85"/>
    <mergeCell ref="L85:N85"/>
    <mergeCell ref="B86:C86"/>
    <mergeCell ref="D86:G86"/>
    <mergeCell ref="H86:K86"/>
    <mergeCell ref="L86:N86"/>
    <mergeCell ref="O86:Q86"/>
    <mergeCell ref="O85:Q85"/>
    <mergeCell ref="O84:Q84"/>
    <mergeCell ref="R81:U83"/>
    <mergeCell ref="R84:U84"/>
    <mergeCell ref="AR81:AS81"/>
    <mergeCell ref="AT81:AU81"/>
    <mergeCell ref="AV81:AW81"/>
    <mergeCell ref="AX81:AY81"/>
    <mergeCell ref="AE82:AJ82"/>
    <mergeCell ref="AB86:AD86"/>
    <mergeCell ref="AE86:AG86"/>
    <mergeCell ref="AH86:AJ86"/>
    <mergeCell ref="AK86:AN86"/>
    <mergeCell ref="AX86:AY86"/>
    <mergeCell ref="R86:U86"/>
    <mergeCell ref="V86:X86"/>
    <mergeCell ref="Y86:AA86"/>
    <mergeCell ref="R85:U85"/>
    <mergeCell ref="V85:X85"/>
    <mergeCell ref="Y85:AA85"/>
    <mergeCell ref="AR83:AS83"/>
    <mergeCell ref="AT83:AU83"/>
    <mergeCell ref="AK85:AN85"/>
    <mergeCell ref="AV83:AW83"/>
    <mergeCell ref="AX83:AY83"/>
    <mergeCell ref="AX85:AY85"/>
    <mergeCell ref="AB85:AD85"/>
    <mergeCell ref="AE85:AG85"/>
    <mergeCell ref="AH85:AJ85"/>
    <mergeCell ref="AM79:AN79"/>
    <mergeCell ref="B81:C84"/>
    <mergeCell ref="H81:Q81"/>
    <mergeCell ref="V81:AJ81"/>
    <mergeCell ref="AK81:AN84"/>
    <mergeCell ref="Y83:AA83"/>
    <mergeCell ref="AB83:AD83"/>
    <mergeCell ref="AE83:AG83"/>
    <mergeCell ref="AH83:AJ83"/>
    <mergeCell ref="V84:X84"/>
    <mergeCell ref="Y84:AA84"/>
    <mergeCell ref="AB84:AD84"/>
    <mergeCell ref="AE84:AG84"/>
    <mergeCell ref="AH84:AJ84"/>
    <mergeCell ref="D81:G83"/>
    <mergeCell ref="D84:G84"/>
    <mergeCell ref="H82:K83"/>
    <mergeCell ref="H84:K84"/>
    <mergeCell ref="L82:Q82"/>
    <mergeCell ref="V82:X83"/>
    <mergeCell ref="Y82:AD82"/>
    <mergeCell ref="L83:N83"/>
    <mergeCell ref="O83:Q83"/>
    <mergeCell ref="L84:N84"/>
    <mergeCell ref="Y78:AD78"/>
    <mergeCell ref="AE78:AJ78"/>
    <mergeCell ref="AK78:AL78"/>
    <mergeCell ref="AM78:AN78"/>
    <mergeCell ref="AP78:AQ78"/>
    <mergeCell ref="AR78:AT78"/>
    <mergeCell ref="AE77:AJ77"/>
    <mergeCell ref="AK77:AL77"/>
    <mergeCell ref="AM77:AN77"/>
    <mergeCell ref="AP77:AQ77"/>
    <mergeCell ref="AR77:AT77"/>
    <mergeCell ref="Y77:AD77"/>
    <mergeCell ref="C78:I78"/>
    <mergeCell ref="J78:L78"/>
    <mergeCell ref="M78:O78"/>
    <mergeCell ref="P78:R78"/>
    <mergeCell ref="S78:X78"/>
    <mergeCell ref="C77:I77"/>
    <mergeCell ref="J77:L77"/>
    <mergeCell ref="M77:O77"/>
    <mergeCell ref="P77:R77"/>
    <mergeCell ref="S77:X77"/>
    <mergeCell ref="Y76:AD76"/>
    <mergeCell ref="AE76:AJ76"/>
    <mergeCell ref="AK76:AL76"/>
    <mergeCell ref="AM76:AN76"/>
    <mergeCell ref="AP76:AQ76"/>
    <mergeCell ref="AR76:AT76"/>
    <mergeCell ref="AE75:AJ75"/>
    <mergeCell ref="AK75:AL75"/>
    <mergeCell ref="AM75:AN75"/>
    <mergeCell ref="AP75:AQ75"/>
    <mergeCell ref="AR75:AT75"/>
    <mergeCell ref="Y75:AD75"/>
    <mergeCell ref="C76:I76"/>
    <mergeCell ref="J76:L76"/>
    <mergeCell ref="M76:O76"/>
    <mergeCell ref="P76:R76"/>
    <mergeCell ref="S76:X76"/>
    <mergeCell ref="C75:I75"/>
    <mergeCell ref="J75:L75"/>
    <mergeCell ref="M75:O75"/>
    <mergeCell ref="P75:R75"/>
    <mergeCell ref="S75:X75"/>
    <mergeCell ref="Y74:AD74"/>
    <mergeCell ref="AE74:AJ74"/>
    <mergeCell ref="AK74:AL74"/>
    <mergeCell ref="AM74:AN74"/>
    <mergeCell ref="AP74:AQ74"/>
    <mergeCell ref="AR74:AT74"/>
    <mergeCell ref="AE73:AJ73"/>
    <mergeCell ref="AK73:AL73"/>
    <mergeCell ref="AM73:AN73"/>
    <mergeCell ref="AP73:AQ73"/>
    <mergeCell ref="AR73:AT73"/>
    <mergeCell ref="Y73:AD73"/>
    <mergeCell ref="C74:I74"/>
    <mergeCell ref="J74:L74"/>
    <mergeCell ref="M74:O74"/>
    <mergeCell ref="P74:R74"/>
    <mergeCell ref="S74:X74"/>
    <mergeCell ref="C73:I73"/>
    <mergeCell ref="J73:L73"/>
    <mergeCell ref="M73:O73"/>
    <mergeCell ref="P73:R73"/>
    <mergeCell ref="S73:X73"/>
    <mergeCell ref="Y72:AD72"/>
    <mergeCell ref="AE72:AJ72"/>
    <mergeCell ref="AK72:AL72"/>
    <mergeCell ref="AM72:AN72"/>
    <mergeCell ref="AP72:AQ72"/>
    <mergeCell ref="AR72:AT72"/>
    <mergeCell ref="AE71:AJ71"/>
    <mergeCell ref="AK71:AL71"/>
    <mergeCell ref="AM71:AN71"/>
    <mergeCell ref="AP71:AQ71"/>
    <mergeCell ref="AR71:AT71"/>
    <mergeCell ref="Y71:AD71"/>
    <mergeCell ref="C72:I72"/>
    <mergeCell ref="J72:L72"/>
    <mergeCell ref="M72:O72"/>
    <mergeCell ref="P72:R72"/>
    <mergeCell ref="S72:X72"/>
    <mergeCell ref="C71:I71"/>
    <mergeCell ref="J71:L71"/>
    <mergeCell ref="M71:O71"/>
    <mergeCell ref="P71:R71"/>
    <mergeCell ref="S71:X71"/>
    <mergeCell ref="Y70:AD70"/>
    <mergeCell ref="AE70:AJ70"/>
    <mergeCell ref="AK70:AL70"/>
    <mergeCell ref="AM70:AN70"/>
    <mergeCell ref="AP70:AQ70"/>
    <mergeCell ref="AR70:AT70"/>
    <mergeCell ref="AE69:AJ69"/>
    <mergeCell ref="AK69:AL69"/>
    <mergeCell ref="AM69:AN69"/>
    <mergeCell ref="AP69:AQ69"/>
    <mergeCell ref="AR69:AT69"/>
    <mergeCell ref="Y69:AD69"/>
    <mergeCell ref="C70:I70"/>
    <mergeCell ref="J70:L70"/>
    <mergeCell ref="M70:O70"/>
    <mergeCell ref="P70:R70"/>
    <mergeCell ref="S70:X70"/>
    <mergeCell ref="C69:I69"/>
    <mergeCell ref="J69:L69"/>
    <mergeCell ref="M69:O69"/>
    <mergeCell ref="P69:R69"/>
    <mergeCell ref="S69:X69"/>
    <mergeCell ref="AE66:AN66"/>
    <mergeCell ref="M67:O68"/>
    <mergeCell ref="P67:R68"/>
    <mergeCell ref="AE67:AJ68"/>
    <mergeCell ref="AK67:AL68"/>
    <mergeCell ref="AM67:AN68"/>
    <mergeCell ref="B66:B68"/>
    <mergeCell ref="C66:I68"/>
    <mergeCell ref="J66:L68"/>
    <mergeCell ref="M66:R66"/>
    <mergeCell ref="S66:X68"/>
    <mergeCell ref="Y66:AD68"/>
    <mergeCell ref="B63:C63"/>
    <mergeCell ref="D63:AK63"/>
    <mergeCell ref="AL63:AN63"/>
    <mergeCell ref="AL61:AN61"/>
    <mergeCell ref="C62:I62"/>
    <mergeCell ref="J62:L62"/>
    <mergeCell ref="M62:O62"/>
    <mergeCell ref="P62:Q62"/>
    <mergeCell ref="R62:T62"/>
    <mergeCell ref="U62:Y62"/>
    <mergeCell ref="Z62:AA62"/>
    <mergeCell ref="AB62:AC62"/>
    <mergeCell ref="AD62:AE62"/>
    <mergeCell ref="U61:Y61"/>
    <mergeCell ref="Z61:AA61"/>
    <mergeCell ref="AB61:AC61"/>
    <mergeCell ref="AD61:AE61"/>
    <mergeCell ref="AF61:AH61"/>
    <mergeCell ref="AI61:AK61"/>
    <mergeCell ref="AF60:AH60"/>
    <mergeCell ref="AI60:AK60"/>
    <mergeCell ref="AL60:AN60"/>
    <mergeCell ref="C61:I61"/>
    <mergeCell ref="J61:L61"/>
    <mergeCell ref="M61:O61"/>
    <mergeCell ref="P61:Q61"/>
    <mergeCell ref="R61:T61"/>
    <mergeCell ref="AF62:AH62"/>
    <mergeCell ref="AI62:AK62"/>
    <mergeCell ref="AL62:AN62"/>
    <mergeCell ref="C60:I60"/>
    <mergeCell ref="J60:L60"/>
    <mergeCell ref="M60:O60"/>
    <mergeCell ref="P60:Q60"/>
    <mergeCell ref="R60:T60"/>
    <mergeCell ref="U60:Y60"/>
    <mergeCell ref="Z60:AA60"/>
    <mergeCell ref="AB60:AC60"/>
    <mergeCell ref="AD60:AE60"/>
    <mergeCell ref="C58:I58"/>
    <mergeCell ref="J58:L58"/>
    <mergeCell ref="M58:O58"/>
    <mergeCell ref="P58:Q58"/>
    <mergeCell ref="R58:T58"/>
    <mergeCell ref="AL58:AN58"/>
    <mergeCell ref="C59:I59"/>
    <mergeCell ref="J59:L59"/>
    <mergeCell ref="M59:O59"/>
    <mergeCell ref="P59:Q59"/>
    <mergeCell ref="R59:T59"/>
    <mergeCell ref="U59:Y59"/>
    <mergeCell ref="Z59:AA59"/>
    <mergeCell ref="AB59:AC59"/>
    <mergeCell ref="AD59:AE59"/>
    <mergeCell ref="U58:Y58"/>
    <mergeCell ref="Z58:AA58"/>
    <mergeCell ref="AB58:AC58"/>
    <mergeCell ref="AD58:AE58"/>
    <mergeCell ref="AF58:AH58"/>
    <mergeCell ref="AI58:AK58"/>
    <mergeCell ref="AF59:AH59"/>
    <mergeCell ref="AI59:AK59"/>
    <mergeCell ref="AL59:AN59"/>
    <mergeCell ref="AF56:AH56"/>
    <mergeCell ref="AI56:AK56"/>
    <mergeCell ref="AL56:AN56"/>
    <mergeCell ref="C57:I57"/>
    <mergeCell ref="J57:L57"/>
    <mergeCell ref="M57:O57"/>
    <mergeCell ref="P57:Q57"/>
    <mergeCell ref="R57:T57"/>
    <mergeCell ref="U57:Y57"/>
    <mergeCell ref="Z57:AA57"/>
    <mergeCell ref="AB57:AC57"/>
    <mergeCell ref="AD57:AE57"/>
    <mergeCell ref="AF57:AH57"/>
    <mergeCell ref="AI57:AK57"/>
    <mergeCell ref="AL57:AN57"/>
    <mergeCell ref="C56:I56"/>
    <mergeCell ref="J56:L56"/>
    <mergeCell ref="M56:O56"/>
    <mergeCell ref="P56:Q56"/>
    <mergeCell ref="R56:T56"/>
    <mergeCell ref="U56:Y56"/>
    <mergeCell ref="Z56:AA56"/>
    <mergeCell ref="AB56:AC56"/>
    <mergeCell ref="AD56:AE56"/>
    <mergeCell ref="AF54:AH54"/>
    <mergeCell ref="AI54:AK54"/>
    <mergeCell ref="AL54:AN54"/>
    <mergeCell ref="C55:I55"/>
    <mergeCell ref="J55:L55"/>
    <mergeCell ref="M55:O55"/>
    <mergeCell ref="P55:Q55"/>
    <mergeCell ref="R55:T55"/>
    <mergeCell ref="AL55:AN55"/>
    <mergeCell ref="U55:Y55"/>
    <mergeCell ref="Z55:AA55"/>
    <mergeCell ref="AB55:AC55"/>
    <mergeCell ref="AD55:AE55"/>
    <mergeCell ref="AF55:AH55"/>
    <mergeCell ref="AI55:AK55"/>
    <mergeCell ref="C54:I54"/>
    <mergeCell ref="J54:L54"/>
    <mergeCell ref="M54:O54"/>
    <mergeCell ref="P54:Q54"/>
    <mergeCell ref="R54:T54"/>
    <mergeCell ref="U54:Y54"/>
    <mergeCell ref="Z54:AA54"/>
    <mergeCell ref="AB54:AC54"/>
    <mergeCell ref="AD54:AE54"/>
    <mergeCell ref="AF51:AH52"/>
    <mergeCell ref="AI51:AK52"/>
    <mergeCell ref="AL51:AN52"/>
    <mergeCell ref="C53:I53"/>
    <mergeCell ref="J53:L53"/>
    <mergeCell ref="M53:O53"/>
    <mergeCell ref="P53:Q53"/>
    <mergeCell ref="R53:T53"/>
    <mergeCell ref="U53:Y53"/>
    <mergeCell ref="Z53:AA53"/>
    <mergeCell ref="AB53:AC53"/>
    <mergeCell ref="AD53:AE53"/>
    <mergeCell ref="AF53:AH53"/>
    <mergeCell ref="AI53:AK53"/>
    <mergeCell ref="AL53:AN53"/>
    <mergeCell ref="AF46:AL46"/>
    <mergeCell ref="AM46:AN46"/>
    <mergeCell ref="B47:C47"/>
    <mergeCell ref="D47:AL47"/>
    <mergeCell ref="AM47:AN47"/>
    <mergeCell ref="B50:B52"/>
    <mergeCell ref="C50:I52"/>
    <mergeCell ref="J50:L52"/>
    <mergeCell ref="M50:O52"/>
    <mergeCell ref="P50:T50"/>
    <mergeCell ref="E46:I46"/>
    <mergeCell ref="K46:M46"/>
    <mergeCell ref="N46:T46"/>
    <mergeCell ref="W46:AA46"/>
    <mergeCell ref="AB46:AC46"/>
    <mergeCell ref="AD46:AE46"/>
    <mergeCell ref="U50:AH50"/>
    <mergeCell ref="AI50:AN50"/>
    <mergeCell ref="P51:Q52"/>
    <mergeCell ref="R51:T52"/>
    <mergeCell ref="U51:Y52"/>
    <mergeCell ref="Z51:AA52"/>
    <mergeCell ref="AB51:AC52"/>
    <mergeCell ref="AD51:AE52"/>
    <mergeCell ref="AF44:AL44"/>
    <mergeCell ref="AM44:AN44"/>
    <mergeCell ref="E45:I45"/>
    <mergeCell ref="K45:M45"/>
    <mergeCell ref="N45:T45"/>
    <mergeCell ref="W45:AA45"/>
    <mergeCell ref="AB45:AC45"/>
    <mergeCell ref="AD45:AE45"/>
    <mergeCell ref="AF45:AL45"/>
    <mergeCell ref="AM45:AN45"/>
    <mergeCell ref="E44:I44"/>
    <mergeCell ref="K44:M44"/>
    <mergeCell ref="N44:T44"/>
    <mergeCell ref="W44:AA44"/>
    <mergeCell ref="AB44:AC44"/>
    <mergeCell ref="AD44:AE44"/>
    <mergeCell ref="AF42:AL42"/>
    <mergeCell ref="AM42:AN42"/>
    <mergeCell ref="E43:I43"/>
    <mergeCell ref="K43:M43"/>
    <mergeCell ref="N43:T43"/>
    <mergeCell ref="W43:AA43"/>
    <mergeCell ref="AB43:AC43"/>
    <mergeCell ref="AD43:AE43"/>
    <mergeCell ref="AF43:AL43"/>
    <mergeCell ref="AM43:AN43"/>
    <mergeCell ref="E42:I42"/>
    <mergeCell ref="K42:M42"/>
    <mergeCell ref="N42:T42"/>
    <mergeCell ref="W42:AA42"/>
    <mergeCell ref="AB42:AC42"/>
    <mergeCell ref="AD42:AE42"/>
    <mergeCell ref="AF40:AL40"/>
    <mergeCell ref="AM40:AN40"/>
    <mergeCell ref="E41:I41"/>
    <mergeCell ref="K41:M41"/>
    <mergeCell ref="N41:T41"/>
    <mergeCell ref="W41:AA41"/>
    <mergeCell ref="AB41:AC41"/>
    <mergeCell ref="AD41:AE41"/>
    <mergeCell ref="AF41:AL41"/>
    <mergeCell ref="AM41:AN41"/>
    <mergeCell ref="E40:I40"/>
    <mergeCell ref="K40:M40"/>
    <mergeCell ref="N40:T40"/>
    <mergeCell ref="W40:AA40"/>
    <mergeCell ref="AB40:AC40"/>
    <mergeCell ref="AD40:AE40"/>
    <mergeCell ref="AF38:AL38"/>
    <mergeCell ref="AM38:AN38"/>
    <mergeCell ref="E39:I39"/>
    <mergeCell ref="K39:M39"/>
    <mergeCell ref="N39:T39"/>
    <mergeCell ref="W39:AA39"/>
    <mergeCell ref="AB39:AC39"/>
    <mergeCell ref="AD39:AE39"/>
    <mergeCell ref="AF39:AL39"/>
    <mergeCell ref="AM39:AN39"/>
    <mergeCell ref="E38:I38"/>
    <mergeCell ref="K38:M38"/>
    <mergeCell ref="N38:T38"/>
    <mergeCell ref="W38:AA38"/>
    <mergeCell ref="AB38:AC38"/>
    <mergeCell ref="AD38:AE38"/>
    <mergeCell ref="AD37:AE37"/>
    <mergeCell ref="AF37:AL37"/>
    <mergeCell ref="AM37:AN37"/>
    <mergeCell ref="AQ37:AZ37"/>
    <mergeCell ref="BA37:BF37"/>
    <mergeCell ref="BJ37:BN37"/>
    <mergeCell ref="E36:I36"/>
    <mergeCell ref="K36:M36"/>
    <mergeCell ref="W36:AA36"/>
    <mergeCell ref="AB36:AC36"/>
    <mergeCell ref="E37:I37"/>
    <mergeCell ref="K37:M37"/>
    <mergeCell ref="N37:T37"/>
    <mergeCell ref="W37:AA37"/>
    <mergeCell ref="AB37:AC37"/>
    <mergeCell ref="B34:B36"/>
    <mergeCell ref="C34:T34"/>
    <mergeCell ref="U34:AN34"/>
    <mergeCell ref="C35:I35"/>
    <mergeCell ref="J35:M35"/>
    <mergeCell ref="N35:T36"/>
    <mergeCell ref="U35:AC35"/>
    <mergeCell ref="AD35:AE36"/>
    <mergeCell ref="AF35:AL36"/>
    <mergeCell ref="AM35:AN36"/>
    <mergeCell ref="B23:C23"/>
    <mergeCell ref="D23:H23"/>
    <mergeCell ref="I23:L23"/>
    <mergeCell ref="C27:AL27"/>
    <mergeCell ref="B28:C28"/>
    <mergeCell ref="C30:Y30"/>
    <mergeCell ref="AB30:AN30"/>
    <mergeCell ref="B18:C18"/>
    <mergeCell ref="D18:J18"/>
    <mergeCell ref="L18:M18"/>
    <mergeCell ref="N18:T18"/>
    <mergeCell ref="V18:W18"/>
    <mergeCell ref="B22:C22"/>
    <mergeCell ref="D22:H22"/>
    <mergeCell ref="I22:L22"/>
    <mergeCell ref="D13:G13"/>
    <mergeCell ref="J13:M13"/>
    <mergeCell ref="Q13:U13"/>
    <mergeCell ref="X13:AK13"/>
    <mergeCell ref="B14:C14"/>
    <mergeCell ref="B17:C17"/>
    <mergeCell ref="D17:J17"/>
    <mergeCell ref="L17:M17"/>
    <mergeCell ref="N17:T17"/>
    <mergeCell ref="V17:W17"/>
    <mergeCell ref="B8:F8"/>
    <mergeCell ref="G8:O8"/>
    <mergeCell ref="P8:T8"/>
    <mergeCell ref="U8:AL8"/>
    <mergeCell ref="D12:G12"/>
    <mergeCell ref="J12:M12"/>
    <mergeCell ref="Q12:U12"/>
    <mergeCell ref="X12:AB12"/>
    <mergeCell ref="AE12:AK12"/>
    <mergeCell ref="B6:D6"/>
    <mergeCell ref="E6:H6"/>
    <mergeCell ref="I6:AD6"/>
    <mergeCell ref="AF6:AK6"/>
    <mergeCell ref="B7:D7"/>
    <mergeCell ref="E7:L7"/>
    <mergeCell ref="M7:O7"/>
    <mergeCell ref="P7:X7"/>
    <mergeCell ref="Y7:AL7"/>
    <mergeCell ref="B1:F1"/>
    <mergeCell ref="G1:J1"/>
    <mergeCell ref="K1:R1"/>
    <mergeCell ref="AE1:AG1"/>
    <mergeCell ref="AH1:AN1"/>
    <mergeCell ref="AF2:AN2"/>
    <mergeCell ref="B5:E5"/>
    <mergeCell ref="G5:H5"/>
    <mergeCell ref="I5:M5"/>
    <mergeCell ref="N5:U5"/>
    <mergeCell ref="V5:AD5"/>
    <mergeCell ref="AE5:AL5"/>
    <mergeCell ref="B4:E4"/>
    <mergeCell ref="F4:H4"/>
    <mergeCell ref="I4:M4"/>
    <mergeCell ref="N4:U4"/>
    <mergeCell ref="V4:AD4"/>
    <mergeCell ref="AE4:AL4"/>
  </mergeCells>
  <phoneticPr fontId="16"/>
  <dataValidations count="17">
    <dataValidation type="list" allowBlank="1" showInputMessage="1" sqref="E6:H6" xr:uid="{00000000-0002-0000-0300-000000000000}">
      <formula1>"珠洲市,能登町,輪島市,穴水町,七尾市,志賀町,中能登町,羽咋市,宝達志水町,かほく市,内灘町,津幡町,金沢市,野々市市,白山市,川北町,能美市,小松市,加賀市"</formula1>
    </dataValidation>
    <dataValidation type="whole" imeMode="halfAlpha" operator="greaterThanOrEqual" allowBlank="1" showInputMessage="1" showErrorMessage="1" sqref="AB37:AC46" xr:uid="{00000000-0002-0000-0300-000001000000}">
      <formula1>0</formula1>
    </dataValidation>
    <dataValidation imeMode="halfAlpha" allowBlank="1" showInputMessage="1" sqref="O101:Q101" xr:uid="{00000000-0002-0000-0300-000002000000}"/>
    <dataValidation type="list" allowBlank="1" showInputMessage="1" showErrorMessage="1" sqref="C114:H114" xr:uid="{00000000-0002-0000-0300-000003000000}">
      <formula1>$AQ$119:$AQ$120</formula1>
    </dataValidation>
    <dataValidation type="list" allowBlank="1" showInputMessage="1" sqref="J69:L78" xr:uid="{00000000-0002-0000-0300-000004000000}">
      <formula1>$AP$67:$AU$67</formula1>
    </dataValidation>
    <dataValidation type="list" imeMode="halfAlpha" allowBlank="1" showInputMessage="1" showErrorMessage="1" sqref="M118:O118 O107 M114:O114 O105:Q106" xr:uid="{00000000-0002-0000-0300-000005000000}">
      <formula1>"3,4,5"</formula1>
    </dataValidation>
    <dataValidation type="list" allowBlank="1" showInputMessage="1" showErrorMessage="1" sqref="AC12 B27 O12:O13 B30 B122 V12:V13 L122 AL53:AL62 B118 B114 P69:P78 H12:H13 B12:B13 AI53:AI62 J37:K46 B101 AM37:AM46 B105:B107 AA30 F5 AE2" xr:uid="{00000000-0002-0000-0300-000006000000}">
      <formula1>"□,■"</formula1>
    </dataValidation>
    <dataValidation type="list" allowBlank="1" showInputMessage="1" showErrorMessage="1" sqref="U37:U46" xr:uid="{00000000-0002-0000-0300-000007000000}">
      <formula1>$AQ$34:$BO$34</formula1>
    </dataValidation>
    <dataValidation type="list" allowBlank="1" showInputMessage="1" showErrorMessage="1" sqref="C37:C46" xr:uid="{00000000-0002-0000-0300-000008000000}">
      <formula1>$AQ$34:$BI$34</formula1>
    </dataValidation>
    <dataValidation type="list" allowBlank="1" showInputMessage="1" showErrorMessage="1" sqref="AD37:AE46" xr:uid="{00000000-0002-0000-0300-000009000000}">
      <formula1>$AP$40:$AU$40</formula1>
    </dataValidation>
    <dataValidation type="list" allowBlank="1" showInputMessage="1" showErrorMessage="1" sqref="U53:U62" xr:uid="{00000000-0002-0000-0300-00000A000000}">
      <formula1>$AP$51:$AU$51</formula1>
    </dataValidation>
    <dataValidation type="list" imeMode="halfAlpha" allowBlank="1" showInputMessage="1" showErrorMessage="1" sqref="Z53:AA53" xr:uid="{00000000-0002-0000-0300-00000B000000}">
      <formula1>$AS$54:$BH$54</formula1>
    </dataValidation>
    <dataValidation type="list" allowBlank="1" showInputMessage="1" showErrorMessage="1" sqref="Z54:AA62" xr:uid="{00000000-0002-0000-0300-00000C000000}">
      <formula1>$AS$54:$BH$54</formula1>
    </dataValidation>
    <dataValidation imeMode="halfAlpha" allowBlank="1" showInputMessage="1" showErrorMessage="1" sqref="E7:L7" xr:uid="{00000000-0002-0000-0300-00000D000000}"/>
    <dataValidation type="list" allowBlank="1" showInputMessage="1" showErrorMessage="1" sqref="E107:H107" xr:uid="{00000000-0002-0000-0300-00000E000000}">
      <formula1>$AT$111:$BB$111</formula1>
    </dataValidation>
    <dataValidation type="list" allowBlank="1" showInputMessage="1" showErrorMessage="1" sqref="C118:H118" xr:uid="{00000000-0002-0000-0300-00000F000000}">
      <formula1>$AR$119:$BB$119</formula1>
    </dataValidation>
    <dataValidation type="list" allowBlank="1" showInputMessage="1" showErrorMessage="1" sqref="N105 Y105 AC105 U105" xr:uid="{00000000-0002-0000-0300-000010000000}">
      <formula1>"a,ha"</formula1>
    </dataValidation>
  </dataValidations>
  <printOptions horizontalCentered="1"/>
  <pageMargins left="0.39370078740157483" right="0.39370078740157483" top="0.59055118110236227" bottom="0.19685039370078741" header="0.51181102362204722" footer="0.51181102362204722"/>
  <headerFooter alignWithMargins="0"/>
  <rowBreaks count="2" manualBreakCount="2">
    <brk id="48" max="39" man="1"/>
    <brk id="97" max="39"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pageSetUpPr fitToPage="1"/>
  </sheetPr>
  <dimension ref="C2:CV196"/>
  <sheetViews>
    <sheetView showZeros="0" view="pageBreakPreview" zoomScaleNormal="100" zoomScaleSheetLayoutView="100" workbookViewId="0">
      <selection activeCell="X34" sqref="X34:AY34"/>
    </sheetView>
  </sheetViews>
  <sheetFormatPr defaultColWidth="2.75" defaultRowHeight="14.25" x14ac:dyDescent="0.15"/>
  <cols>
    <col min="1" max="1" width="1.125" style="188" customWidth="1"/>
    <col min="2" max="55" width="1.625" style="188" customWidth="1"/>
    <col min="56" max="57" width="2.375" style="188" customWidth="1"/>
    <col min="58" max="16384" width="2.75" style="188"/>
  </cols>
  <sheetData>
    <row r="2" spans="4:69" ht="6.75" customHeight="1" x14ac:dyDescent="0.15"/>
    <row r="3" spans="4:69" ht="13.5" customHeight="1" x14ac:dyDescent="0.15">
      <c r="D3" s="612" t="s">
        <v>317</v>
      </c>
      <c r="E3" s="612"/>
      <c r="F3" s="612"/>
      <c r="G3" s="612"/>
      <c r="H3" s="612"/>
      <c r="I3" s="612"/>
      <c r="J3" s="612"/>
      <c r="K3" s="612"/>
      <c r="L3" s="612"/>
      <c r="M3" s="612"/>
      <c r="N3" s="612"/>
      <c r="O3" s="612"/>
      <c r="P3" s="612"/>
      <c r="Q3" s="612"/>
      <c r="R3" s="612"/>
      <c r="S3" s="612"/>
      <c r="T3" s="612"/>
      <c r="U3" s="612"/>
      <c r="V3" s="612"/>
      <c r="W3" s="612"/>
      <c r="X3" s="612"/>
      <c r="Y3" s="612"/>
      <c r="Z3" s="612"/>
      <c r="AA3" s="612"/>
      <c r="AB3" s="612"/>
      <c r="AC3" s="612"/>
      <c r="AD3" s="612"/>
      <c r="AE3" s="612"/>
      <c r="AF3" s="612"/>
      <c r="AG3" s="612"/>
      <c r="AH3" s="612"/>
      <c r="AI3" s="612"/>
      <c r="AJ3" s="612"/>
      <c r="AK3" s="612"/>
      <c r="AL3" s="612"/>
      <c r="AM3" s="612"/>
      <c r="AN3" s="612"/>
      <c r="AO3" s="612"/>
      <c r="AP3" s="612"/>
      <c r="AQ3" s="612"/>
      <c r="AR3" s="612"/>
      <c r="AS3" s="612"/>
      <c r="AT3" s="612"/>
      <c r="AU3" s="612"/>
      <c r="AV3" s="612"/>
      <c r="AW3" s="612"/>
      <c r="AX3" s="612"/>
      <c r="AY3" s="612"/>
      <c r="AZ3" s="612"/>
      <c r="BA3" s="128"/>
      <c r="BB3" s="128"/>
      <c r="BC3" s="128"/>
      <c r="BD3" s="189"/>
      <c r="BE3" s="189" t="s">
        <v>365</v>
      </c>
    </row>
    <row r="4" spans="4:69" ht="13.5" customHeight="1" x14ac:dyDescent="0.15">
      <c r="D4" s="612"/>
      <c r="E4" s="612"/>
      <c r="F4" s="612"/>
      <c r="G4" s="612"/>
      <c r="H4" s="612"/>
      <c r="I4" s="612"/>
      <c r="J4" s="612"/>
      <c r="K4" s="612"/>
      <c r="L4" s="612"/>
      <c r="M4" s="612"/>
      <c r="N4" s="612"/>
      <c r="O4" s="612"/>
      <c r="P4" s="612"/>
      <c r="Q4" s="612"/>
      <c r="R4" s="612"/>
      <c r="S4" s="612"/>
      <c r="T4" s="612"/>
      <c r="U4" s="612"/>
      <c r="V4" s="612"/>
      <c r="W4" s="612"/>
      <c r="X4" s="612"/>
      <c r="Y4" s="612"/>
      <c r="Z4" s="612"/>
      <c r="AA4" s="612"/>
      <c r="AB4" s="612"/>
      <c r="AC4" s="612"/>
      <c r="AD4" s="612"/>
      <c r="AE4" s="612"/>
      <c r="AF4" s="612"/>
      <c r="AG4" s="612"/>
      <c r="AH4" s="612"/>
      <c r="AI4" s="612"/>
      <c r="AJ4" s="612"/>
      <c r="AK4" s="612"/>
      <c r="AL4" s="612"/>
      <c r="AM4" s="612"/>
      <c r="AN4" s="612"/>
      <c r="AO4" s="612"/>
      <c r="AP4" s="612"/>
      <c r="AQ4" s="612"/>
      <c r="AR4" s="612"/>
      <c r="AS4" s="612"/>
      <c r="AT4" s="612"/>
      <c r="AU4" s="612"/>
      <c r="AV4" s="612"/>
      <c r="AW4" s="612"/>
      <c r="AX4" s="612"/>
      <c r="AY4" s="612"/>
      <c r="AZ4" s="612"/>
      <c r="BA4" s="128"/>
      <c r="BB4" s="128"/>
      <c r="BC4" s="128"/>
      <c r="BD4" s="189"/>
      <c r="BE4" s="189"/>
      <c r="BF4" s="188" t="s">
        <v>366</v>
      </c>
    </row>
    <row r="5" spans="4:69" ht="13.5" customHeight="1" x14ac:dyDescent="0.15">
      <c r="D5" s="190"/>
      <c r="E5" s="190"/>
      <c r="F5" s="190"/>
      <c r="G5" s="190"/>
      <c r="H5" s="190"/>
      <c r="I5" s="190"/>
      <c r="J5" s="190"/>
      <c r="K5" s="190"/>
      <c r="L5" s="190"/>
      <c r="M5" s="190"/>
      <c r="N5" s="190"/>
      <c r="O5" s="190"/>
      <c r="P5" s="190"/>
      <c r="Q5" s="190"/>
      <c r="R5" s="190"/>
      <c r="S5" s="190"/>
      <c r="T5" s="190"/>
      <c r="U5" s="190"/>
      <c r="V5" s="190"/>
      <c r="W5" s="190"/>
      <c r="X5" s="190"/>
      <c r="Y5" s="190"/>
      <c r="Z5" s="190"/>
      <c r="AA5" s="190"/>
      <c r="AB5" s="190"/>
      <c r="AC5" s="190"/>
      <c r="AD5" s="190"/>
      <c r="AE5" s="190"/>
      <c r="AF5" s="190"/>
      <c r="AG5" s="190"/>
      <c r="AH5" s="190"/>
      <c r="AI5" s="190"/>
      <c r="AJ5" s="190"/>
      <c r="AK5" s="190"/>
      <c r="AL5" s="190"/>
      <c r="AM5" s="190"/>
      <c r="AN5" s="190"/>
      <c r="AO5" s="190"/>
      <c r="AP5" s="190"/>
      <c r="AQ5" s="190"/>
      <c r="AR5" s="190"/>
      <c r="AS5" s="190"/>
      <c r="AT5" s="190"/>
      <c r="AU5" s="190"/>
      <c r="AV5" s="190"/>
      <c r="AW5" s="190"/>
      <c r="AX5" s="190"/>
      <c r="AY5" s="190"/>
      <c r="AZ5" s="190"/>
      <c r="BA5" s="190"/>
      <c r="BB5" s="190"/>
      <c r="BC5" s="190"/>
      <c r="BD5" s="189"/>
      <c r="BE5" s="189"/>
    </row>
    <row r="6" spans="4:69" x14ac:dyDescent="0.15">
      <c r="AZ6" s="191" t="s">
        <v>318</v>
      </c>
      <c r="BE6" s="188" t="s">
        <v>367</v>
      </c>
    </row>
    <row r="7" spans="4:69" x14ac:dyDescent="0.15">
      <c r="AU7" s="191"/>
    </row>
    <row r="8" spans="4:69" x14ac:dyDescent="0.15">
      <c r="Q8" s="188" t="s">
        <v>319</v>
      </c>
    </row>
    <row r="11" spans="4:69" ht="12.95" customHeight="1" x14ac:dyDescent="0.15">
      <c r="AB11" s="613" t="s">
        <v>320</v>
      </c>
      <c r="AC11" s="613"/>
      <c r="AD11" s="613"/>
      <c r="AE11" s="613"/>
      <c r="AF11" s="613"/>
      <c r="AH11" s="614" t="str">
        <f>IF('(1)'!P7="","",'(1)'!P7&amp;'(1)'!Y7)</f>
        <v>0</v>
      </c>
      <c r="AI11" s="614"/>
      <c r="AJ11" s="614"/>
      <c r="AK11" s="614"/>
      <c r="AL11" s="614"/>
      <c r="AM11" s="614"/>
      <c r="AN11" s="614"/>
      <c r="AO11" s="614"/>
      <c r="AP11" s="614"/>
      <c r="AQ11" s="614"/>
      <c r="AR11" s="614"/>
      <c r="AS11" s="614"/>
      <c r="AT11" s="614"/>
      <c r="AU11" s="614"/>
      <c r="AV11" s="614"/>
      <c r="AW11" s="614"/>
      <c r="AX11" s="614"/>
      <c r="AY11" s="614"/>
      <c r="AZ11" s="614"/>
      <c r="BA11" s="614"/>
      <c r="BB11" s="614"/>
      <c r="BC11" s="614"/>
      <c r="BD11" s="193"/>
      <c r="BE11" s="193"/>
      <c r="BF11" s="193"/>
      <c r="BG11" s="193"/>
    </row>
    <row r="12" spans="4:69" x14ac:dyDescent="0.15">
      <c r="AB12" s="192"/>
      <c r="AC12" s="192"/>
      <c r="AD12" s="192"/>
      <c r="AE12" s="192"/>
      <c r="AF12" s="192"/>
      <c r="AH12" s="614"/>
      <c r="AI12" s="614"/>
      <c r="AJ12" s="614"/>
      <c r="AK12" s="614"/>
      <c r="AL12" s="614"/>
      <c r="AM12" s="614"/>
      <c r="AN12" s="614"/>
      <c r="AO12" s="614"/>
      <c r="AP12" s="614"/>
      <c r="AQ12" s="614"/>
      <c r="AR12" s="614"/>
      <c r="AS12" s="614"/>
      <c r="AT12" s="614"/>
      <c r="AU12" s="614"/>
      <c r="AV12" s="614"/>
      <c r="AW12" s="614"/>
      <c r="AX12" s="614"/>
      <c r="AY12" s="614"/>
      <c r="AZ12" s="614"/>
      <c r="BA12" s="614"/>
      <c r="BB12" s="614"/>
      <c r="BC12" s="614"/>
      <c r="BD12" s="193"/>
      <c r="BE12" s="193"/>
      <c r="BF12" s="193"/>
      <c r="BG12" s="193"/>
    </row>
    <row r="13" spans="4:69" x14ac:dyDescent="0.15">
      <c r="AB13" s="613" t="s">
        <v>321</v>
      </c>
      <c r="AC13" s="613"/>
      <c r="AD13" s="613"/>
      <c r="AE13" s="613"/>
      <c r="AF13" s="613"/>
      <c r="AH13" s="615" t="str">
        <f>IF('(1)'!N5="","",'(1)'!N5)</f>
        <v/>
      </c>
      <c r="AI13" s="615"/>
      <c r="AJ13" s="615"/>
      <c r="AK13" s="615"/>
      <c r="AL13" s="615"/>
      <c r="AM13" s="615"/>
      <c r="AN13" s="615"/>
      <c r="AO13" s="615"/>
      <c r="AP13" s="615"/>
      <c r="AQ13" s="615"/>
      <c r="AR13" s="615"/>
      <c r="AS13" s="615"/>
      <c r="AT13" s="615"/>
      <c r="AU13" s="615"/>
      <c r="AV13" s="615"/>
      <c r="AW13" s="615"/>
      <c r="AX13" s="615"/>
      <c r="AY13" s="615"/>
      <c r="AZ13" s="615"/>
      <c r="BA13" s="615"/>
      <c r="BB13" s="615"/>
      <c r="BC13" s="615"/>
      <c r="BD13" s="194"/>
      <c r="BE13" s="194"/>
      <c r="BF13" s="194"/>
      <c r="BG13" s="194"/>
      <c r="BP13" s="616" t="s">
        <v>322</v>
      </c>
      <c r="BQ13" s="616"/>
    </row>
    <row r="14" spans="4:69" x14ac:dyDescent="0.15">
      <c r="AB14" s="613"/>
      <c r="AC14" s="613"/>
      <c r="AD14" s="613"/>
      <c r="AE14" s="613"/>
      <c r="AF14" s="613"/>
      <c r="AH14" s="620" t="str">
        <f>IF('(1)'!O13="■",'(1)'!AE5,"")</f>
        <v/>
      </c>
      <c r="AI14" s="620"/>
      <c r="AJ14" s="620"/>
      <c r="AK14" s="620"/>
      <c r="AL14" s="620"/>
      <c r="AM14" s="620"/>
      <c r="AN14" s="620"/>
      <c r="AO14" s="620"/>
      <c r="AP14" s="620"/>
      <c r="AQ14" s="620"/>
      <c r="AR14" s="620"/>
      <c r="AS14" s="620"/>
      <c r="AT14" s="620"/>
      <c r="AU14" s="620"/>
      <c r="AV14" s="620"/>
      <c r="AW14" s="620"/>
      <c r="AX14" s="620"/>
      <c r="AY14" s="620"/>
      <c r="AZ14" s="620"/>
      <c r="BA14" s="620"/>
      <c r="BB14" s="620"/>
      <c r="BC14" s="620"/>
      <c r="BP14" s="609" t="str">
        <f>IF('(1)'!O13="■","■","")</f>
        <v/>
      </c>
      <c r="BQ14" s="609"/>
    </row>
    <row r="15" spans="4:69" x14ac:dyDescent="0.15">
      <c r="AB15" s="610" t="s">
        <v>323</v>
      </c>
      <c r="AC15" s="610"/>
      <c r="AD15" s="610"/>
      <c r="AE15" s="610"/>
      <c r="AF15" s="610"/>
      <c r="AG15" s="192"/>
      <c r="AH15" s="611" t="str">
        <f>IF('(1)'!G8="","",DBCS('(1)'!G8))</f>
        <v/>
      </c>
      <c r="AI15" s="611"/>
      <c r="AJ15" s="611"/>
      <c r="AK15" s="611"/>
      <c r="AL15" s="611"/>
      <c r="AM15" s="611"/>
      <c r="AN15" s="611"/>
      <c r="AO15" s="611"/>
      <c r="AP15" s="611"/>
      <c r="AQ15" s="611"/>
      <c r="AR15" s="611"/>
      <c r="AS15" s="611"/>
      <c r="AT15" s="611"/>
      <c r="AU15" s="611"/>
      <c r="AV15" s="611"/>
      <c r="AW15" s="611"/>
      <c r="AX15" s="611"/>
      <c r="AY15" s="611"/>
      <c r="AZ15" s="611"/>
      <c r="BA15" s="611"/>
      <c r="BB15" s="611"/>
      <c r="BC15" s="611"/>
      <c r="BD15" s="194"/>
      <c r="BE15" s="194"/>
      <c r="BF15" s="194"/>
      <c r="BG15" s="194"/>
    </row>
    <row r="16" spans="4:69" x14ac:dyDescent="0.15">
      <c r="AB16" s="192"/>
      <c r="AC16" s="192"/>
      <c r="AD16" s="192"/>
      <c r="AE16" s="192"/>
      <c r="AF16" s="192"/>
      <c r="AG16" s="192"/>
      <c r="AH16" s="194"/>
      <c r="AI16" s="194"/>
      <c r="AJ16" s="194"/>
      <c r="AK16" s="194"/>
      <c r="AL16" s="194"/>
      <c r="AM16" s="194"/>
      <c r="AN16" s="194"/>
      <c r="AO16" s="194"/>
      <c r="AP16" s="194"/>
      <c r="AQ16" s="194"/>
      <c r="AR16" s="194"/>
      <c r="AS16" s="194"/>
      <c r="AT16" s="194"/>
      <c r="AU16" s="194"/>
      <c r="AV16" s="194"/>
      <c r="AW16" s="194"/>
      <c r="AX16" s="194"/>
      <c r="AY16" s="194"/>
      <c r="AZ16" s="194"/>
      <c r="BA16" s="194"/>
      <c r="BB16" s="194"/>
      <c r="BC16" s="194"/>
      <c r="BD16" s="194"/>
      <c r="BE16" s="194"/>
      <c r="BF16" s="194"/>
      <c r="BG16" s="194"/>
    </row>
    <row r="17" spans="4:100" x14ac:dyDescent="0.15">
      <c r="AB17" s="192"/>
      <c r="AC17" s="192"/>
      <c r="AD17" s="192"/>
      <c r="AE17" s="192"/>
      <c r="AF17" s="192"/>
      <c r="AG17" s="192"/>
      <c r="AH17" s="194"/>
      <c r="AI17" s="194"/>
      <c r="AJ17" s="194"/>
      <c r="AK17" s="194"/>
      <c r="AL17" s="194"/>
      <c r="AM17" s="194"/>
      <c r="AN17" s="194"/>
      <c r="AO17" s="194"/>
      <c r="AP17" s="194"/>
      <c r="AQ17" s="194"/>
      <c r="AR17" s="194"/>
      <c r="AS17" s="194"/>
      <c r="AT17" s="194"/>
      <c r="AU17" s="194"/>
      <c r="AV17" s="194"/>
      <c r="AW17" s="194"/>
      <c r="AX17" s="194"/>
      <c r="AY17" s="194"/>
      <c r="AZ17" s="194"/>
      <c r="BA17" s="194"/>
      <c r="BB17" s="194"/>
      <c r="BC17" s="194"/>
      <c r="BD17" s="194"/>
      <c r="BE17" s="194"/>
      <c r="BF17" s="194"/>
      <c r="BG17" s="194"/>
    </row>
    <row r="19" spans="4:100" x14ac:dyDescent="0.15">
      <c r="D19" s="610" t="s">
        <v>324</v>
      </c>
      <c r="E19" s="610"/>
      <c r="F19" s="610"/>
      <c r="G19" s="610"/>
      <c r="H19" s="610"/>
      <c r="I19" s="610"/>
      <c r="J19" s="610"/>
      <c r="K19" s="610"/>
      <c r="L19" s="610"/>
      <c r="M19" s="610"/>
      <c r="N19" s="610"/>
      <c r="O19" s="610"/>
      <c r="P19" s="610"/>
      <c r="Q19" s="610"/>
      <c r="R19" s="610"/>
      <c r="S19" s="610"/>
      <c r="T19" s="610"/>
      <c r="U19" s="610"/>
      <c r="V19" s="610"/>
      <c r="W19" s="610"/>
      <c r="X19" s="610"/>
      <c r="Y19" s="610"/>
      <c r="Z19" s="610"/>
      <c r="AA19" s="610"/>
      <c r="AB19" s="610"/>
      <c r="AC19" s="610"/>
      <c r="AD19" s="610"/>
      <c r="AE19" s="610"/>
      <c r="AF19" s="610"/>
      <c r="AG19" s="610"/>
      <c r="AH19" s="610"/>
      <c r="AI19" s="610"/>
      <c r="AJ19" s="610"/>
      <c r="AK19" s="610"/>
      <c r="AL19" s="610"/>
      <c r="AM19" s="610"/>
      <c r="AN19" s="610"/>
      <c r="AO19" s="610"/>
      <c r="AP19" s="610"/>
      <c r="AQ19" s="610"/>
      <c r="AR19" s="610"/>
      <c r="AS19" s="610"/>
      <c r="AT19" s="610"/>
      <c r="AU19" s="610"/>
      <c r="AV19" s="610"/>
      <c r="AW19" s="610"/>
      <c r="AX19" s="610"/>
      <c r="AY19" s="610"/>
      <c r="AZ19" s="610"/>
      <c r="BA19" s="195"/>
      <c r="BB19" s="195"/>
      <c r="BC19" s="195"/>
    </row>
    <row r="20" spans="4:100" x14ac:dyDescent="0.15">
      <c r="D20" s="195"/>
      <c r="E20" s="195"/>
      <c r="F20" s="195"/>
      <c r="G20" s="195"/>
      <c r="H20" s="195"/>
      <c r="I20" s="195"/>
      <c r="J20" s="195"/>
      <c r="K20" s="195"/>
      <c r="L20" s="195"/>
      <c r="M20" s="195"/>
      <c r="N20" s="195"/>
      <c r="O20" s="195"/>
      <c r="P20" s="195"/>
      <c r="Q20" s="195"/>
      <c r="R20" s="195"/>
      <c r="S20" s="195"/>
      <c r="T20" s="195"/>
      <c r="U20" s="195"/>
      <c r="V20" s="195"/>
      <c r="W20" s="195"/>
      <c r="X20" s="195"/>
      <c r="Y20" s="195"/>
      <c r="Z20" s="195"/>
      <c r="AA20" s="195"/>
      <c r="AB20" s="195"/>
      <c r="AC20" s="195"/>
      <c r="AD20" s="195"/>
      <c r="AE20" s="195"/>
      <c r="AF20" s="195"/>
      <c r="AG20" s="195"/>
      <c r="AH20" s="195"/>
      <c r="AI20" s="195"/>
      <c r="AJ20" s="195"/>
      <c r="AK20" s="195"/>
      <c r="AL20" s="195"/>
      <c r="AM20" s="195"/>
      <c r="AN20" s="195"/>
      <c r="AO20" s="195"/>
      <c r="AP20" s="195"/>
      <c r="AQ20" s="195"/>
      <c r="AR20" s="195"/>
      <c r="AS20" s="195"/>
      <c r="AT20" s="195"/>
      <c r="AU20" s="195"/>
      <c r="AV20" s="195"/>
      <c r="AW20" s="195"/>
      <c r="AX20" s="195"/>
      <c r="AY20" s="195"/>
      <c r="AZ20" s="195"/>
      <c r="BA20" s="195"/>
      <c r="BB20" s="195"/>
      <c r="BC20" s="195"/>
    </row>
    <row r="22" spans="4:100" x14ac:dyDescent="0.15">
      <c r="D22" s="610" t="s">
        <v>325</v>
      </c>
      <c r="E22" s="610"/>
      <c r="F22" s="610"/>
      <c r="G22" s="610"/>
      <c r="H22" s="610"/>
      <c r="I22" s="610"/>
      <c r="J22" s="610"/>
      <c r="K22" s="610"/>
      <c r="L22" s="610"/>
      <c r="M22" s="610"/>
      <c r="N22" s="610"/>
      <c r="O22" s="610"/>
      <c r="P22" s="610"/>
      <c r="Q22" s="610"/>
      <c r="R22" s="610"/>
      <c r="S22" s="610"/>
      <c r="T22" s="610"/>
      <c r="U22" s="610"/>
      <c r="V22" s="610"/>
      <c r="W22" s="610"/>
      <c r="X22" s="610"/>
      <c r="Y22" s="610"/>
      <c r="Z22" s="610"/>
      <c r="AA22" s="610"/>
      <c r="AB22" s="610"/>
      <c r="AC22" s="610"/>
      <c r="AD22" s="610"/>
      <c r="AE22" s="610"/>
      <c r="AF22" s="610"/>
      <c r="AG22" s="610"/>
      <c r="AH22" s="610"/>
      <c r="AI22" s="610"/>
      <c r="AJ22" s="610"/>
      <c r="AK22" s="610"/>
      <c r="AL22" s="610"/>
      <c r="AM22" s="610"/>
      <c r="AN22" s="610"/>
      <c r="AO22" s="610"/>
      <c r="AP22" s="610"/>
      <c r="AQ22" s="610"/>
      <c r="AR22" s="610"/>
      <c r="AS22" s="610"/>
      <c r="AT22" s="610"/>
      <c r="AU22" s="610"/>
      <c r="AV22" s="610"/>
      <c r="AW22" s="610"/>
      <c r="AX22" s="610"/>
      <c r="AY22" s="610"/>
      <c r="AZ22" s="610"/>
      <c r="BA22" s="610"/>
      <c r="BB22" s="610"/>
      <c r="BC22" s="610"/>
    </row>
    <row r="23" spans="4:100" x14ac:dyDescent="0.15">
      <c r="D23" s="195"/>
      <c r="E23" s="195"/>
      <c r="F23" s="195"/>
      <c r="G23" s="195"/>
      <c r="H23" s="195"/>
      <c r="I23" s="195"/>
      <c r="J23" s="195"/>
      <c r="K23" s="195"/>
      <c r="L23" s="195"/>
      <c r="M23" s="195"/>
      <c r="N23" s="195"/>
      <c r="O23" s="195"/>
      <c r="P23" s="195"/>
      <c r="Q23" s="195"/>
      <c r="R23" s="195"/>
      <c r="S23" s="195"/>
      <c r="T23" s="195"/>
      <c r="U23" s="195"/>
      <c r="V23" s="195"/>
      <c r="W23" s="195"/>
      <c r="X23" s="195"/>
      <c r="Y23" s="195"/>
      <c r="Z23" s="195"/>
      <c r="AA23" s="195"/>
      <c r="AB23" s="195"/>
      <c r="AC23" s="195"/>
      <c r="AD23" s="195"/>
      <c r="AE23" s="195"/>
      <c r="AF23" s="195"/>
      <c r="AG23" s="195"/>
      <c r="AH23" s="195"/>
      <c r="AI23" s="195"/>
      <c r="AJ23" s="195"/>
      <c r="AK23" s="195"/>
      <c r="AL23" s="195"/>
      <c r="AM23" s="195"/>
      <c r="AN23" s="195"/>
      <c r="AO23" s="195"/>
      <c r="AP23" s="195"/>
      <c r="AQ23" s="195"/>
      <c r="AR23" s="195"/>
      <c r="AS23" s="195"/>
      <c r="AT23" s="195"/>
      <c r="AU23" s="195"/>
      <c r="AV23" s="195"/>
      <c r="AW23" s="195"/>
      <c r="AX23" s="195"/>
      <c r="AY23" s="195"/>
      <c r="AZ23" s="195"/>
      <c r="BA23" s="195"/>
      <c r="BB23" s="195"/>
      <c r="BC23" s="195"/>
    </row>
    <row r="25" spans="4:100" x14ac:dyDescent="0.15">
      <c r="D25" s="188" t="s">
        <v>326</v>
      </c>
      <c r="X25" s="621" t="s">
        <v>351</v>
      </c>
      <c r="Y25" s="622"/>
      <c r="Z25" s="622"/>
      <c r="AA25" s="622"/>
      <c r="AB25" s="622"/>
      <c r="AC25" s="622"/>
      <c r="AD25" s="622"/>
      <c r="AE25" s="622"/>
      <c r="AF25" s="622"/>
      <c r="AG25" s="622"/>
      <c r="AH25" s="622"/>
      <c r="AI25" s="622"/>
      <c r="AJ25" s="622"/>
      <c r="AK25" s="622"/>
      <c r="AL25" s="622"/>
      <c r="AM25" s="622"/>
      <c r="AN25" s="622"/>
      <c r="AO25" s="622"/>
      <c r="AP25" s="622"/>
      <c r="AQ25" s="622"/>
      <c r="AR25" s="622"/>
      <c r="AS25" s="622"/>
      <c r="AT25" s="622"/>
      <c r="AU25" s="622"/>
      <c r="AV25" s="622"/>
      <c r="AW25" s="622"/>
      <c r="AX25" s="622"/>
      <c r="AY25" s="622"/>
    </row>
    <row r="26" spans="4:100" x14ac:dyDescent="0.15">
      <c r="X26" s="194"/>
      <c r="Y26" s="194"/>
      <c r="Z26" s="194"/>
      <c r="AA26" s="194"/>
      <c r="AB26" s="194"/>
      <c r="AC26" s="194"/>
      <c r="AD26" s="194"/>
      <c r="AE26" s="194"/>
      <c r="AF26" s="194"/>
      <c r="AG26" s="194"/>
      <c r="AH26" s="194"/>
      <c r="AI26" s="194"/>
      <c r="AJ26" s="194"/>
      <c r="AK26" s="194"/>
      <c r="AL26" s="194"/>
      <c r="AM26" s="194"/>
      <c r="AN26" s="194"/>
      <c r="AO26" s="194"/>
      <c r="AP26" s="194"/>
      <c r="AQ26" s="194"/>
      <c r="AR26" s="194"/>
      <c r="AS26" s="194"/>
      <c r="AT26" s="194"/>
      <c r="AU26" s="194"/>
      <c r="AV26" s="194"/>
      <c r="AW26" s="194"/>
      <c r="AX26" s="194"/>
      <c r="AY26" s="194"/>
      <c r="BL26" s="196"/>
      <c r="BM26" s="196"/>
      <c r="BN26" s="196"/>
      <c r="BO26" s="196"/>
      <c r="BP26" s="196"/>
      <c r="BQ26" s="196"/>
      <c r="BR26" s="196"/>
      <c r="BS26" s="196"/>
      <c r="BT26" s="196"/>
      <c r="BU26" s="196"/>
      <c r="BV26" s="196"/>
      <c r="BW26" s="196"/>
      <c r="BX26" s="196"/>
      <c r="BY26" s="196"/>
      <c r="BZ26" s="196"/>
      <c r="CA26" s="196"/>
      <c r="CB26" s="196"/>
      <c r="CC26" s="196"/>
      <c r="CD26" s="196"/>
      <c r="CE26" s="196"/>
      <c r="CF26" s="196"/>
      <c r="CG26" s="196"/>
      <c r="CH26" s="196"/>
      <c r="CI26" s="196"/>
      <c r="CJ26" s="196"/>
      <c r="CK26" s="196"/>
      <c r="CL26" s="196"/>
      <c r="CM26" s="196"/>
      <c r="CN26" s="196"/>
      <c r="CO26" s="196"/>
      <c r="CP26" s="196"/>
      <c r="CQ26" s="196"/>
      <c r="CR26" s="196"/>
      <c r="CS26" s="196"/>
      <c r="CT26" s="196"/>
      <c r="CU26" s="196"/>
      <c r="CV26" s="196"/>
    </row>
    <row r="27" spans="4:100" x14ac:dyDescent="0.15">
      <c r="X27" s="194"/>
      <c r="Y27" s="194"/>
      <c r="Z27" s="194"/>
      <c r="AA27" s="194"/>
      <c r="AB27" s="194"/>
      <c r="AC27" s="194"/>
      <c r="AD27" s="194"/>
      <c r="AE27" s="194"/>
      <c r="AF27" s="194"/>
      <c r="AG27" s="194"/>
      <c r="AH27" s="194"/>
      <c r="AI27" s="194"/>
      <c r="AJ27" s="194"/>
      <c r="AK27" s="194"/>
      <c r="AL27" s="194"/>
      <c r="AM27" s="194"/>
      <c r="AN27" s="194"/>
      <c r="AO27" s="194"/>
      <c r="AP27" s="194"/>
      <c r="AQ27" s="194"/>
      <c r="AR27" s="194"/>
      <c r="AS27" s="194"/>
      <c r="AT27" s="194"/>
      <c r="AU27" s="194"/>
      <c r="AV27" s="194"/>
      <c r="AW27" s="194"/>
      <c r="AX27" s="194"/>
      <c r="AY27" s="194"/>
      <c r="BL27" s="196"/>
      <c r="BM27" s="196"/>
      <c r="BN27" s="196"/>
      <c r="BO27" s="196"/>
      <c r="BP27" s="196"/>
      <c r="BQ27" s="196"/>
      <c r="BR27" s="196"/>
      <c r="BS27" s="196"/>
      <c r="BT27" s="196"/>
      <c r="BU27" s="196"/>
      <c r="BV27" s="196"/>
      <c r="BW27" s="196"/>
      <c r="BX27" s="196"/>
      <c r="BY27" s="196"/>
      <c r="BZ27" s="196"/>
      <c r="CA27" s="196"/>
      <c r="CB27" s="196"/>
      <c r="CC27" s="196"/>
      <c r="CD27" s="196"/>
      <c r="CE27" s="196"/>
      <c r="CF27" s="196"/>
      <c r="CG27" s="196"/>
      <c r="CH27" s="196"/>
      <c r="CI27" s="196"/>
      <c r="CJ27" s="196"/>
      <c r="CK27" s="196"/>
      <c r="CL27" s="196"/>
      <c r="CM27" s="196"/>
      <c r="CN27" s="196"/>
      <c r="CO27" s="196"/>
      <c r="CP27" s="196"/>
      <c r="CQ27" s="196"/>
      <c r="CR27" s="196"/>
      <c r="CS27" s="196"/>
      <c r="CT27" s="196"/>
      <c r="CU27" s="196"/>
      <c r="CV27" s="196"/>
    </row>
    <row r="28" spans="4:100" x14ac:dyDescent="0.15">
      <c r="D28" s="188" t="s">
        <v>327</v>
      </c>
      <c r="X28" s="623" t="s">
        <v>328</v>
      </c>
      <c r="Y28" s="623"/>
      <c r="Z28" s="623"/>
      <c r="AA28" s="623"/>
      <c r="AB28" s="623"/>
      <c r="AC28" s="623"/>
      <c r="AD28" s="623"/>
      <c r="AE28" s="623"/>
      <c r="AF28" s="623"/>
      <c r="AG28" s="623"/>
      <c r="AH28" s="623"/>
      <c r="AI28" s="623"/>
      <c r="AJ28" s="623"/>
      <c r="AK28" s="623"/>
      <c r="AL28" s="623"/>
      <c r="AM28" s="623"/>
      <c r="AN28" s="623"/>
      <c r="AO28" s="623"/>
      <c r="AP28" s="623"/>
      <c r="AQ28" s="623"/>
      <c r="AR28" s="623"/>
      <c r="AS28" s="623"/>
      <c r="AT28" s="623"/>
      <c r="AU28" s="623"/>
      <c r="AV28" s="623"/>
      <c r="AW28" s="623"/>
      <c r="AX28" s="623"/>
      <c r="AY28" s="623"/>
      <c r="BL28" s="196"/>
      <c r="BM28" s="196"/>
      <c r="BN28" s="196"/>
      <c r="BO28" s="196"/>
      <c r="BP28" s="196"/>
      <c r="BQ28" s="196"/>
      <c r="BR28" s="196"/>
      <c r="BS28" s="196"/>
      <c r="BT28" s="196"/>
      <c r="BU28" s="196"/>
      <c r="BV28" s="196"/>
      <c r="BW28" s="196"/>
      <c r="BX28" s="196"/>
      <c r="BY28" s="196"/>
      <c r="BZ28" s="196"/>
      <c r="CA28" s="196"/>
      <c r="CB28" s="196"/>
      <c r="CC28" s="196"/>
      <c r="CD28" s="196"/>
      <c r="CE28" s="196"/>
      <c r="CF28" s="196"/>
      <c r="CG28" s="196"/>
      <c r="CH28" s="196"/>
      <c r="CI28" s="196"/>
      <c r="CJ28" s="196"/>
      <c r="CK28" s="196"/>
      <c r="CL28" s="196"/>
      <c r="CM28" s="196"/>
      <c r="CN28" s="196"/>
      <c r="CO28" s="196"/>
      <c r="CP28" s="196"/>
      <c r="CQ28" s="196"/>
      <c r="CR28" s="196"/>
      <c r="CS28" s="196"/>
      <c r="CT28" s="196"/>
      <c r="CU28" s="196"/>
      <c r="CV28" s="196"/>
    </row>
    <row r="29" spans="4:100" x14ac:dyDescent="0.15">
      <c r="X29" s="194"/>
      <c r="Y29" s="194"/>
      <c r="Z29" s="194"/>
      <c r="AA29" s="194"/>
      <c r="AB29" s="194"/>
      <c r="AC29" s="194"/>
      <c r="AD29" s="194"/>
      <c r="AE29" s="194"/>
      <c r="AF29" s="194"/>
      <c r="AG29" s="194"/>
      <c r="AH29" s="194"/>
      <c r="AI29" s="194"/>
      <c r="AJ29" s="194"/>
      <c r="AK29" s="194"/>
      <c r="AL29" s="194"/>
      <c r="AM29" s="194"/>
      <c r="AN29" s="194"/>
      <c r="AO29" s="194"/>
      <c r="AP29" s="194"/>
      <c r="AQ29" s="194"/>
      <c r="AR29" s="194"/>
      <c r="AS29" s="194"/>
      <c r="AT29" s="194"/>
      <c r="AU29" s="194"/>
      <c r="AV29" s="194"/>
      <c r="AW29" s="194"/>
      <c r="AX29" s="194"/>
      <c r="AY29" s="194"/>
      <c r="BL29" s="196"/>
      <c r="BM29" s="196"/>
      <c r="BN29" s="196"/>
      <c r="BO29" s="196"/>
      <c r="BP29" s="196"/>
      <c r="BQ29" s="196"/>
      <c r="BR29" s="196"/>
      <c r="BS29" s="196"/>
      <c r="BT29" s="196"/>
      <c r="BU29" s="196"/>
      <c r="BV29" s="196"/>
      <c r="BW29" s="196"/>
      <c r="BX29" s="196"/>
      <c r="BY29" s="196"/>
      <c r="BZ29" s="196"/>
      <c r="CA29" s="196"/>
      <c r="CB29" s="196"/>
      <c r="CC29" s="196"/>
      <c r="CD29" s="196"/>
      <c r="CE29" s="196"/>
      <c r="CF29" s="196"/>
      <c r="CG29" s="196"/>
      <c r="CH29" s="196"/>
      <c r="CI29" s="196"/>
      <c r="CJ29" s="196"/>
      <c r="CK29" s="196"/>
      <c r="CL29" s="196"/>
      <c r="CM29" s="196"/>
      <c r="CN29" s="196"/>
      <c r="CO29" s="196"/>
      <c r="CP29" s="196"/>
      <c r="CQ29" s="196"/>
      <c r="CR29" s="196"/>
      <c r="CS29" s="196"/>
      <c r="CT29" s="196"/>
      <c r="CU29" s="196"/>
      <c r="CV29" s="196"/>
    </row>
    <row r="30" spans="4:100" x14ac:dyDescent="0.15">
      <c r="X30" s="194"/>
      <c r="Y30" s="194"/>
      <c r="Z30" s="194"/>
      <c r="AA30" s="194"/>
      <c r="AB30" s="194"/>
      <c r="AC30" s="194"/>
      <c r="AD30" s="194"/>
      <c r="AE30" s="194"/>
      <c r="AF30" s="194"/>
      <c r="AG30" s="194"/>
      <c r="AH30" s="194"/>
      <c r="AI30" s="194"/>
      <c r="AJ30" s="194"/>
      <c r="AK30" s="194"/>
      <c r="AL30" s="194"/>
      <c r="AM30" s="194"/>
      <c r="AN30" s="194"/>
      <c r="AO30" s="194"/>
      <c r="AP30" s="194"/>
      <c r="AQ30" s="194"/>
      <c r="AR30" s="194"/>
      <c r="AS30" s="194"/>
      <c r="AT30" s="194"/>
      <c r="AU30" s="194"/>
      <c r="AV30" s="194"/>
      <c r="AW30" s="194"/>
      <c r="AX30" s="194"/>
      <c r="AY30" s="194"/>
      <c r="BL30" s="196"/>
      <c r="BM30" s="196"/>
      <c r="BN30" s="196"/>
      <c r="BO30" s="196"/>
      <c r="BP30" s="196"/>
      <c r="BQ30" s="196"/>
      <c r="BR30" s="196"/>
      <c r="BS30" s="196"/>
      <c r="BT30" s="196"/>
      <c r="BU30" s="196"/>
      <c r="BV30" s="196"/>
      <c r="BW30" s="196"/>
      <c r="BX30" s="196"/>
      <c r="BY30" s="196"/>
      <c r="BZ30" s="196"/>
      <c r="CA30" s="196"/>
      <c r="CB30" s="196"/>
      <c r="CC30" s="196"/>
      <c r="CD30" s="196"/>
      <c r="CE30" s="196"/>
      <c r="CF30" s="196"/>
      <c r="CG30" s="196"/>
      <c r="CH30" s="196"/>
      <c r="CI30" s="196"/>
      <c r="CJ30" s="196"/>
      <c r="CK30" s="196"/>
      <c r="CL30" s="196"/>
      <c r="CM30" s="196"/>
      <c r="CN30" s="196"/>
      <c r="CO30" s="196"/>
      <c r="CP30" s="196"/>
      <c r="CQ30" s="196"/>
      <c r="CR30" s="196"/>
      <c r="CS30" s="196"/>
      <c r="CT30" s="196"/>
      <c r="CU30" s="196"/>
      <c r="CV30" s="196"/>
    </row>
    <row r="31" spans="4:100" x14ac:dyDescent="0.15">
      <c r="D31" s="188" t="s">
        <v>352</v>
      </c>
      <c r="X31" s="623" t="s">
        <v>353</v>
      </c>
      <c r="Y31" s="623"/>
      <c r="Z31" s="623"/>
      <c r="AA31" s="623"/>
      <c r="AB31" s="623"/>
      <c r="AC31" s="623"/>
      <c r="AD31" s="623"/>
      <c r="AE31" s="623"/>
      <c r="AF31" s="623"/>
      <c r="AG31" s="623"/>
      <c r="AH31" s="623"/>
      <c r="AI31" s="623"/>
      <c r="AJ31" s="623"/>
      <c r="AK31" s="623"/>
      <c r="AL31" s="623"/>
      <c r="AM31" s="623"/>
      <c r="AN31" s="623"/>
      <c r="AO31" s="623"/>
      <c r="AP31" s="623"/>
      <c r="AQ31" s="623"/>
      <c r="AR31" s="623"/>
      <c r="AS31" s="623"/>
      <c r="AT31" s="623"/>
      <c r="AU31" s="623"/>
      <c r="AV31" s="623"/>
      <c r="AW31" s="623"/>
      <c r="AX31" s="623"/>
      <c r="AY31" s="623"/>
      <c r="BL31" s="196"/>
      <c r="BM31" s="196"/>
      <c r="BN31" s="196"/>
      <c r="BO31" s="196"/>
      <c r="BP31" s="196"/>
      <c r="BQ31" s="196"/>
      <c r="BR31" s="196"/>
      <c r="BS31" s="196"/>
      <c r="BT31" s="196"/>
      <c r="BU31" s="196"/>
      <c r="BV31" s="196"/>
      <c r="BW31" s="196"/>
      <c r="BX31" s="196"/>
      <c r="BY31" s="196"/>
      <c r="BZ31" s="196"/>
      <c r="CA31" s="196"/>
      <c r="CB31" s="196"/>
      <c r="CC31" s="196"/>
      <c r="CD31" s="196"/>
      <c r="CE31" s="196"/>
      <c r="CF31" s="196"/>
      <c r="CG31" s="196"/>
      <c r="CH31" s="196"/>
      <c r="CI31" s="196"/>
      <c r="CJ31" s="196"/>
      <c r="CK31" s="196"/>
      <c r="CL31" s="196"/>
      <c r="CM31" s="196"/>
      <c r="CN31" s="196"/>
      <c r="CO31" s="196"/>
      <c r="CP31" s="196"/>
      <c r="CQ31" s="196"/>
      <c r="CR31" s="196"/>
      <c r="CS31" s="196"/>
      <c r="CT31" s="196"/>
      <c r="CU31" s="196"/>
      <c r="CV31" s="196"/>
    </row>
    <row r="32" spans="4:100" x14ac:dyDescent="0.15">
      <c r="X32" s="194"/>
      <c r="Y32" s="194"/>
      <c r="Z32" s="194"/>
      <c r="AA32" s="194"/>
      <c r="AB32" s="194"/>
      <c r="AC32" s="194"/>
      <c r="AD32" s="194"/>
      <c r="AE32" s="194"/>
      <c r="AF32" s="194"/>
      <c r="AG32" s="194"/>
      <c r="AH32" s="194"/>
      <c r="AI32" s="194"/>
      <c r="AJ32" s="194"/>
      <c r="AK32" s="194"/>
      <c r="AL32" s="194"/>
      <c r="AM32" s="194"/>
      <c r="AN32" s="194"/>
      <c r="AO32" s="194"/>
      <c r="AP32" s="194"/>
      <c r="AQ32" s="194"/>
      <c r="AR32" s="194"/>
      <c r="AS32" s="194"/>
      <c r="AT32" s="194"/>
      <c r="AU32" s="194"/>
      <c r="AV32" s="194"/>
      <c r="AW32" s="194"/>
      <c r="AX32" s="194"/>
      <c r="AY32" s="194"/>
      <c r="BL32" s="196"/>
      <c r="BM32" s="196"/>
      <c r="BN32" s="196"/>
      <c r="BO32" s="196"/>
      <c r="BP32" s="196"/>
      <c r="BQ32" s="196"/>
      <c r="BR32" s="196"/>
      <c r="BS32" s="196"/>
      <c r="BT32" s="196"/>
      <c r="BU32" s="196"/>
      <c r="BV32" s="196"/>
      <c r="BW32" s="196"/>
      <c r="BX32" s="196"/>
      <c r="BY32" s="196"/>
      <c r="BZ32" s="196"/>
      <c r="CA32" s="196"/>
      <c r="CB32" s="196"/>
      <c r="CC32" s="196"/>
      <c r="CD32" s="196"/>
      <c r="CE32" s="196"/>
      <c r="CF32" s="196"/>
      <c r="CG32" s="196"/>
      <c r="CH32" s="196"/>
      <c r="CI32" s="196"/>
      <c r="CJ32" s="196"/>
      <c r="CK32" s="196"/>
      <c r="CL32" s="196"/>
      <c r="CM32" s="196"/>
      <c r="CN32" s="196"/>
      <c r="CO32" s="196"/>
      <c r="CP32" s="196"/>
      <c r="CQ32" s="196"/>
      <c r="CR32" s="196"/>
      <c r="CS32" s="196"/>
      <c r="CT32" s="196"/>
      <c r="CU32" s="196"/>
      <c r="CV32" s="196"/>
    </row>
    <row r="33" spans="4:100" x14ac:dyDescent="0.15">
      <c r="X33" s="194"/>
      <c r="Y33" s="194"/>
      <c r="Z33" s="194"/>
      <c r="AA33" s="194"/>
      <c r="AB33" s="194"/>
      <c r="AC33" s="194"/>
      <c r="AD33" s="194"/>
      <c r="AE33" s="194"/>
      <c r="AF33" s="194"/>
      <c r="AG33" s="194"/>
      <c r="AH33" s="194"/>
      <c r="AI33" s="194"/>
      <c r="AJ33" s="194"/>
      <c r="AK33" s="194"/>
      <c r="AL33" s="194"/>
      <c r="AM33" s="194"/>
      <c r="AN33" s="194"/>
      <c r="AO33" s="194"/>
      <c r="AP33" s="194"/>
      <c r="AQ33" s="194"/>
      <c r="AR33" s="194"/>
      <c r="AS33" s="194"/>
      <c r="AT33" s="194"/>
      <c r="AU33" s="194"/>
      <c r="AV33" s="194"/>
      <c r="AW33" s="194"/>
      <c r="AX33" s="194"/>
      <c r="AY33" s="194"/>
      <c r="BL33" s="196"/>
      <c r="BM33" s="196"/>
      <c r="BN33" s="196"/>
      <c r="BO33" s="196"/>
      <c r="BP33" s="196"/>
      <c r="BQ33" s="196"/>
      <c r="BR33" s="196"/>
      <c r="BS33" s="196"/>
      <c r="BT33" s="196"/>
      <c r="BU33" s="196"/>
      <c r="BV33" s="196"/>
      <c r="BW33" s="196"/>
      <c r="BX33" s="196"/>
      <c r="BY33" s="196"/>
      <c r="BZ33" s="196"/>
      <c r="CA33" s="196"/>
      <c r="CB33" s="196"/>
      <c r="CC33" s="196"/>
      <c r="CD33" s="196"/>
      <c r="CE33" s="196"/>
      <c r="CF33" s="196"/>
      <c r="CG33" s="196"/>
      <c r="CH33" s="196"/>
      <c r="CI33" s="196"/>
      <c r="CJ33" s="196"/>
      <c r="CK33" s="196"/>
      <c r="CL33" s="196"/>
      <c r="CM33" s="196"/>
      <c r="CN33" s="196"/>
      <c r="CO33" s="196"/>
      <c r="CP33" s="196"/>
      <c r="CQ33" s="196"/>
      <c r="CR33" s="196"/>
      <c r="CS33" s="196"/>
      <c r="CT33" s="196"/>
      <c r="CU33" s="196"/>
      <c r="CV33" s="196"/>
    </row>
    <row r="34" spans="4:100" x14ac:dyDescent="0.15">
      <c r="D34" s="188" t="s">
        <v>329</v>
      </c>
      <c r="X34" s="623" t="s">
        <v>332</v>
      </c>
      <c r="Y34" s="623"/>
      <c r="Z34" s="623"/>
      <c r="AA34" s="623"/>
      <c r="AB34" s="623"/>
      <c r="AC34" s="623"/>
      <c r="AD34" s="623"/>
      <c r="AE34" s="623"/>
      <c r="AF34" s="623"/>
      <c r="AG34" s="623"/>
      <c r="AH34" s="623"/>
      <c r="AI34" s="623"/>
      <c r="AJ34" s="623"/>
      <c r="AK34" s="623"/>
      <c r="AL34" s="623"/>
      <c r="AM34" s="623"/>
      <c r="AN34" s="623"/>
      <c r="AO34" s="623"/>
      <c r="AP34" s="623"/>
      <c r="AQ34" s="623"/>
      <c r="AR34" s="623"/>
      <c r="AS34" s="623"/>
      <c r="AT34" s="623"/>
      <c r="AU34" s="623"/>
      <c r="AV34" s="623"/>
      <c r="AW34" s="623"/>
      <c r="AX34" s="623"/>
      <c r="AY34" s="623"/>
      <c r="BL34" s="196"/>
      <c r="BM34" s="196"/>
      <c r="BN34" s="196"/>
      <c r="BO34" s="196"/>
      <c r="BP34" s="196"/>
      <c r="BQ34" s="196"/>
      <c r="BR34" s="196"/>
      <c r="BS34" s="196"/>
      <c r="BT34" s="196"/>
      <c r="BU34" s="196"/>
      <c r="BV34" s="196"/>
      <c r="BW34" s="196"/>
      <c r="BX34" s="196"/>
      <c r="BY34" s="196"/>
      <c r="BZ34" s="196"/>
      <c r="CA34" s="196"/>
      <c r="CB34" s="196"/>
      <c r="CC34" s="196"/>
      <c r="CD34" s="196"/>
      <c r="CE34" s="196"/>
      <c r="CF34" s="196"/>
      <c r="CG34" s="196"/>
      <c r="CH34" s="196"/>
      <c r="CI34" s="196"/>
      <c r="CJ34" s="196"/>
      <c r="CK34" s="196"/>
      <c r="CL34" s="196"/>
      <c r="CM34" s="196"/>
      <c r="CN34" s="196"/>
      <c r="CO34" s="196"/>
      <c r="CP34" s="196"/>
      <c r="CQ34" s="196"/>
      <c r="CR34" s="196"/>
      <c r="CS34" s="196"/>
      <c r="CT34" s="196"/>
      <c r="CU34" s="196"/>
      <c r="CV34" s="196"/>
    </row>
    <row r="35" spans="4:100" x14ac:dyDescent="0.15">
      <c r="BH35" s="196"/>
      <c r="BI35" s="196"/>
      <c r="BJ35" s="196"/>
      <c r="BK35" s="196"/>
      <c r="BL35" s="196"/>
      <c r="BM35" s="196"/>
      <c r="BN35" s="196"/>
      <c r="BO35" s="196"/>
      <c r="BP35" s="196"/>
      <c r="BQ35" s="196"/>
      <c r="BR35" s="196"/>
      <c r="BS35" s="196"/>
      <c r="BT35" s="196"/>
      <c r="BU35" s="196"/>
      <c r="BV35" s="196"/>
      <c r="BW35" s="196"/>
      <c r="BX35" s="196"/>
      <c r="BY35" s="196"/>
      <c r="BZ35" s="196"/>
      <c r="CA35" s="196"/>
      <c r="CB35" s="196"/>
      <c r="CC35" s="196"/>
      <c r="CD35" s="196"/>
      <c r="CE35" s="196"/>
      <c r="CF35" s="196"/>
      <c r="CG35" s="196"/>
      <c r="CH35" s="196"/>
      <c r="CI35" s="196"/>
      <c r="CJ35" s="196"/>
      <c r="CK35" s="196"/>
      <c r="CL35" s="196"/>
      <c r="CM35" s="196"/>
      <c r="CN35" s="196"/>
      <c r="CO35" s="196"/>
      <c r="CP35" s="196"/>
      <c r="CQ35" s="196"/>
      <c r="CR35" s="196"/>
    </row>
    <row r="36" spans="4:100" x14ac:dyDescent="0.15">
      <c r="BH36" s="196"/>
      <c r="BI36" s="196"/>
      <c r="BJ36" s="196"/>
      <c r="BK36" s="196"/>
      <c r="BL36" s="196"/>
      <c r="BM36" s="196"/>
      <c r="BN36" s="196"/>
      <c r="BO36" s="196"/>
      <c r="BP36" s="196"/>
      <c r="BQ36" s="196"/>
      <c r="BR36" s="196"/>
      <c r="BS36" s="196"/>
      <c r="BT36" s="196"/>
      <c r="BU36" s="196"/>
      <c r="BV36" s="196"/>
      <c r="BW36" s="196"/>
      <c r="BX36" s="196"/>
      <c r="BY36" s="196"/>
      <c r="BZ36" s="196"/>
      <c r="CA36" s="196"/>
      <c r="CB36" s="196"/>
      <c r="CC36" s="196"/>
      <c r="CD36" s="196"/>
      <c r="CE36" s="196"/>
      <c r="CF36" s="196"/>
      <c r="CG36" s="196"/>
      <c r="CH36" s="196"/>
      <c r="CI36" s="196"/>
      <c r="CJ36" s="196"/>
      <c r="CK36" s="196"/>
      <c r="CL36" s="196"/>
      <c r="CM36" s="196"/>
      <c r="CN36" s="196"/>
      <c r="CO36" s="196"/>
      <c r="CP36" s="196"/>
      <c r="CQ36" s="196"/>
      <c r="CR36" s="196"/>
    </row>
    <row r="37" spans="4:100" x14ac:dyDescent="0.15">
      <c r="BH37" s="196"/>
      <c r="BI37" s="196"/>
      <c r="BJ37" s="196"/>
      <c r="BK37" s="196"/>
      <c r="BL37" s="196"/>
      <c r="BM37" s="196"/>
      <c r="BN37" s="196"/>
      <c r="BO37" s="196"/>
      <c r="BP37" s="196"/>
      <c r="BQ37" s="196"/>
      <c r="BR37" s="196"/>
      <c r="BS37" s="196"/>
      <c r="BT37" s="196"/>
      <c r="BU37" s="196"/>
      <c r="BV37" s="196"/>
      <c r="BW37" s="196"/>
      <c r="BX37" s="196"/>
      <c r="BY37" s="196"/>
      <c r="BZ37" s="196"/>
      <c r="CA37" s="196"/>
      <c r="CB37" s="196"/>
      <c r="CC37" s="196"/>
      <c r="CD37" s="196"/>
      <c r="CE37" s="196"/>
      <c r="CF37" s="196"/>
      <c r="CG37" s="196"/>
      <c r="CH37" s="196"/>
      <c r="CI37" s="196"/>
      <c r="CJ37" s="196"/>
      <c r="CK37" s="196"/>
      <c r="CL37" s="196"/>
      <c r="CM37" s="196"/>
      <c r="CN37" s="196"/>
      <c r="CO37" s="196"/>
      <c r="CP37" s="196"/>
      <c r="CQ37" s="196"/>
      <c r="CR37" s="196"/>
    </row>
    <row r="38" spans="4:100" x14ac:dyDescent="0.15">
      <c r="BH38" s="196"/>
      <c r="BI38" s="196"/>
      <c r="BJ38" s="196"/>
      <c r="BK38" s="196"/>
      <c r="BL38" s="196"/>
      <c r="BM38" s="196"/>
      <c r="BN38" s="196"/>
      <c r="BO38" s="196"/>
      <c r="BP38" s="196"/>
      <c r="BQ38" s="196"/>
      <c r="BR38" s="196"/>
      <c r="BS38" s="196"/>
      <c r="BT38" s="196"/>
      <c r="BU38" s="196"/>
      <c r="BV38" s="196"/>
      <c r="BW38" s="196"/>
      <c r="BX38" s="196"/>
      <c r="BY38" s="196"/>
      <c r="BZ38" s="196"/>
      <c r="CA38" s="196"/>
      <c r="CB38" s="196"/>
      <c r="CC38" s="196"/>
      <c r="CD38" s="196"/>
      <c r="CE38" s="196"/>
      <c r="CF38" s="196"/>
      <c r="CG38" s="196"/>
      <c r="CH38" s="196"/>
      <c r="CI38" s="196"/>
      <c r="CJ38" s="196"/>
      <c r="CK38" s="196"/>
      <c r="CL38" s="196"/>
      <c r="CM38" s="196"/>
      <c r="CN38" s="196"/>
      <c r="CO38" s="196"/>
      <c r="CP38" s="196"/>
      <c r="CQ38" s="196"/>
      <c r="CR38" s="196"/>
    </row>
    <row r="39" spans="4:100" x14ac:dyDescent="0.15">
      <c r="BH39" s="196"/>
      <c r="BI39" s="196"/>
      <c r="BJ39" s="196"/>
      <c r="BK39" s="196"/>
      <c r="BL39" s="196"/>
      <c r="BM39" s="196"/>
      <c r="BN39" s="196"/>
      <c r="BO39" s="196"/>
      <c r="BP39" s="196"/>
      <c r="BQ39" s="196"/>
      <c r="BR39" s="196"/>
      <c r="BS39" s="196"/>
      <c r="BT39" s="196"/>
      <c r="BU39" s="196"/>
      <c r="BV39" s="196"/>
      <c r="BW39" s="196"/>
      <c r="BX39" s="196"/>
      <c r="BY39" s="196"/>
      <c r="BZ39" s="196"/>
      <c r="CA39" s="196"/>
      <c r="CB39" s="196"/>
      <c r="CC39" s="196"/>
      <c r="CD39" s="196"/>
      <c r="CE39" s="196"/>
      <c r="CF39" s="196"/>
      <c r="CG39" s="196"/>
      <c r="CH39" s="196"/>
      <c r="CI39" s="196"/>
      <c r="CJ39" s="196"/>
      <c r="CK39" s="196"/>
      <c r="CL39" s="196"/>
      <c r="CM39" s="196"/>
      <c r="CN39" s="196"/>
      <c r="CO39" s="196"/>
      <c r="CP39" s="196"/>
      <c r="CQ39" s="196"/>
      <c r="CR39" s="196"/>
    </row>
    <row r="40" spans="4:100" x14ac:dyDescent="0.15">
      <c r="BH40" s="196"/>
      <c r="BI40" s="196"/>
      <c r="BJ40" s="196"/>
      <c r="BK40" s="196"/>
      <c r="BL40" s="196"/>
      <c r="BM40" s="196"/>
      <c r="BN40" s="196"/>
      <c r="BO40" s="196"/>
      <c r="BP40" s="196"/>
      <c r="BQ40" s="196"/>
      <c r="BR40" s="196"/>
      <c r="BS40" s="196"/>
      <c r="BT40" s="196"/>
      <c r="BU40" s="196"/>
      <c r="BV40" s="196"/>
      <c r="BW40" s="196"/>
      <c r="BX40" s="196"/>
      <c r="BY40" s="196"/>
      <c r="BZ40" s="196"/>
      <c r="CA40" s="196"/>
      <c r="CB40" s="196"/>
      <c r="CC40" s="196"/>
      <c r="CD40" s="196"/>
      <c r="CE40" s="196"/>
      <c r="CF40" s="196"/>
      <c r="CG40" s="196"/>
      <c r="CH40" s="196"/>
      <c r="CI40" s="196"/>
      <c r="CJ40" s="196"/>
      <c r="CK40" s="196"/>
      <c r="CL40" s="196"/>
      <c r="CM40" s="196"/>
      <c r="CN40" s="196"/>
      <c r="CO40" s="196"/>
      <c r="CP40" s="196"/>
      <c r="CQ40" s="196"/>
      <c r="CR40" s="196"/>
    </row>
    <row r="41" spans="4:100" x14ac:dyDescent="0.15">
      <c r="BH41" s="196"/>
      <c r="BI41" s="196"/>
      <c r="BJ41" s="196"/>
      <c r="BK41" s="196"/>
      <c r="BL41" s="196"/>
      <c r="BM41" s="196"/>
      <c r="BN41" s="196"/>
      <c r="BO41" s="196"/>
      <c r="BP41" s="196"/>
      <c r="BQ41" s="196"/>
      <c r="BR41" s="196"/>
      <c r="BS41" s="196"/>
      <c r="BT41" s="196"/>
      <c r="BU41" s="196"/>
      <c r="BV41" s="196"/>
      <c r="BW41" s="196"/>
      <c r="BX41" s="196"/>
      <c r="BY41" s="196"/>
      <c r="BZ41" s="196"/>
      <c r="CA41" s="196"/>
      <c r="CB41" s="196"/>
      <c r="CC41" s="196"/>
      <c r="CD41" s="196"/>
      <c r="CE41" s="196"/>
      <c r="CF41" s="196"/>
      <c r="CG41" s="196"/>
      <c r="CH41" s="196"/>
      <c r="CI41" s="196"/>
      <c r="CJ41" s="196"/>
      <c r="CK41" s="196"/>
      <c r="CL41" s="196"/>
      <c r="CM41" s="196"/>
      <c r="CN41" s="196"/>
      <c r="CO41" s="196"/>
      <c r="CP41" s="196"/>
      <c r="CQ41" s="196"/>
      <c r="CR41" s="196"/>
    </row>
    <row r="42" spans="4:100" x14ac:dyDescent="0.15">
      <c r="BH42" s="196"/>
      <c r="BI42" s="196"/>
      <c r="BJ42" s="196"/>
      <c r="BK42" s="196"/>
      <c r="BL42" s="196"/>
      <c r="BM42" s="196"/>
      <c r="BN42" s="196"/>
      <c r="BO42" s="196"/>
      <c r="BP42" s="196"/>
      <c r="BQ42" s="196"/>
      <c r="BR42" s="196"/>
      <c r="BS42" s="196"/>
      <c r="BT42" s="196"/>
      <c r="BU42" s="196"/>
      <c r="BV42" s="196"/>
      <c r="BW42" s="196"/>
      <c r="BX42" s="196"/>
      <c r="BY42" s="196"/>
      <c r="BZ42" s="196"/>
      <c r="CA42" s="196"/>
      <c r="CB42" s="196"/>
      <c r="CC42" s="196"/>
      <c r="CD42" s="196"/>
      <c r="CE42" s="196"/>
      <c r="CF42" s="196"/>
      <c r="CG42" s="196"/>
      <c r="CH42" s="196"/>
      <c r="CI42" s="196"/>
      <c r="CJ42" s="196"/>
      <c r="CK42" s="196"/>
      <c r="CL42" s="196"/>
      <c r="CM42" s="196"/>
      <c r="CN42" s="196"/>
      <c r="CO42" s="196"/>
      <c r="CP42" s="196"/>
      <c r="CQ42" s="196"/>
      <c r="CR42" s="196"/>
    </row>
    <row r="44" spans="4:100" x14ac:dyDescent="0.15">
      <c r="F44" s="188" t="s">
        <v>330</v>
      </c>
    </row>
    <row r="46" spans="4:100" x14ac:dyDescent="0.15">
      <c r="I46" s="194" t="s">
        <v>318</v>
      </c>
      <c r="BE46" s="188" t="s">
        <v>367</v>
      </c>
    </row>
    <row r="50" spans="3:57" x14ac:dyDescent="0.15">
      <c r="AK50" s="188" t="s">
        <v>368</v>
      </c>
    </row>
    <row r="56" spans="3:57" x14ac:dyDescent="0.15">
      <c r="D56" s="188" t="s">
        <v>354</v>
      </c>
    </row>
    <row r="60" spans="3:57" x14ac:dyDescent="0.15">
      <c r="C60" s="188" t="s">
        <v>355</v>
      </c>
    </row>
    <row r="62" spans="3:57" ht="54" customHeight="1" x14ac:dyDescent="0.15">
      <c r="C62" s="616" t="s">
        <v>198</v>
      </c>
      <c r="D62" s="616"/>
      <c r="E62" s="616"/>
      <c r="F62" s="617" t="s">
        <v>356</v>
      </c>
      <c r="G62" s="618"/>
      <c r="H62" s="618"/>
      <c r="I62" s="618"/>
      <c r="J62" s="618"/>
      <c r="K62" s="618"/>
      <c r="L62" s="618"/>
      <c r="M62" s="618"/>
      <c r="N62" s="618"/>
      <c r="O62" s="618"/>
      <c r="P62" s="618"/>
      <c r="Q62" s="618"/>
      <c r="R62" s="618"/>
      <c r="S62" s="618"/>
      <c r="T62" s="618"/>
      <c r="U62" s="618"/>
      <c r="V62" s="618"/>
      <c r="W62" s="618"/>
      <c r="X62" s="618"/>
      <c r="Y62" s="618"/>
      <c r="Z62" s="619"/>
      <c r="AA62" s="616" t="s">
        <v>357</v>
      </c>
      <c r="AB62" s="616"/>
      <c r="AC62" s="616"/>
      <c r="AD62" s="616"/>
      <c r="AE62" s="616"/>
      <c r="AF62" s="616"/>
      <c r="AG62" s="616"/>
      <c r="AH62" s="616"/>
      <c r="AI62" s="616"/>
      <c r="AJ62" s="616"/>
      <c r="AK62" s="616"/>
      <c r="AL62" s="616"/>
      <c r="AM62" s="616"/>
      <c r="AN62" s="616"/>
      <c r="AO62" s="616"/>
      <c r="AP62" s="616"/>
      <c r="AQ62" s="616"/>
      <c r="AR62" s="616"/>
      <c r="AS62" s="616"/>
      <c r="AT62" s="616"/>
      <c r="AU62" s="616"/>
      <c r="AV62" s="616" t="s">
        <v>358</v>
      </c>
      <c r="AW62" s="616"/>
      <c r="AX62" s="616"/>
      <c r="AY62" s="616"/>
      <c r="AZ62" s="616"/>
      <c r="BA62" s="616"/>
    </row>
    <row r="63" spans="3:57" ht="54" customHeight="1" x14ac:dyDescent="0.15">
      <c r="C63" s="624"/>
      <c r="D63" s="624"/>
      <c r="E63" s="624"/>
      <c r="F63" s="625" t="str">
        <f>IFERROR(VLOOKUP(C63,'(1)'!$B$69:$AR$78,43,FALSE),"")</f>
        <v/>
      </c>
      <c r="G63" s="626"/>
      <c r="H63" s="626"/>
      <c r="I63" s="626"/>
      <c r="J63" s="626"/>
      <c r="K63" s="626"/>
      <c r="L63" s="626"/>
      <c r="M63" s="626"/>
      <c r="N63" s="626"/>
      <c r="O63" s="626"/>
      <c r="P63" s="626"/>
      <c r="Q63" s="626"/>
      <c r="R63" s="626"/>
      <c r="S63" s="626"/>
      <c r="T63" s="626"/>
      <c r="U63" s="626"/>
      <c r="V63" s="626"/>
      <c r="W63" s="626"/>
      <c r="X63" s="626"/>
      <c r="Y63" s="626"/>
      <c r="Z63" s="627"/>
      <c r="AA63" s="628" t="str">
        <f>IFERROR(VLOOKUP(C63,'(1)'!$B$69:$AR$78,41,FALSE),"")</f>
        <v/>
      </c>
      <c r="AB63" s="628"/>
      <c r="AC63" s="628"/>
      <c r="AD63" s="628"/>
      <c r="AE63" s="628"/>
      <c r="AF63" s="628"/>
      <c r="AG63" s="628"/>
      <c r="AH63" s="628"/>
      <c r="AI63" s="628"/>
      <c r="AJ63" s="628"/>
      <c r="AK63" s="628"/>
      <c r="AL63" s="628"/>
      <c r="AM63" s="628"/>
      <c r="AN63" s="628"/>
      <c r="AO63" s="628"/>
      <c r="AP63" s="628"/>
      <c r="AQ63" s="628"/>
      <c r="AR63" s="628"/>
      <c r="AS63" s="628"/>
      <c r="AT63" s="628"/>
      <c r="AU63" s="628"/>
      <c r="AV63" s="629"/>
      <c r="AW63" s="630"/>
      <c r="AX63" s="630"/>
      <c r="AY63" s="630"/>
      <c r="AZ63" s="630"/>
      <c r="BA63" s="631"/>
      <c r="BE63" s="188" t="s">
        <v>369</v>
      </c>
    </row>
    <row r="64" spans="3:57" ht="54" customHeight="1" x14ac:dyDescent="0.15">
      <c r="C64" s="624"/>
      <c r="D64" s="624"/>
      <c r="E64" s="624"/>
      <c r="F64" s="625" t="str">
        <f>IFERROR(VLOOKUP(C64,'(1)'!$B$69:$AR$78,43,FALSE),IF(OR(F63="　以下余白",F63=""),"","　以下余白"))</f>
        <v/>
      </c>
      <c r="G64" s="626"/>
      <c r="H64" s="626"/>
      <c r="I64" s="626"/>
      <c r="J64" s="626"/>
      <c r="K64" s="626"/>
      <c r="L64" s="626"/>
      <c r="M64" s="626"/>
      <c r="N64" s="626"/>
      <c r="O64" s="626"/>
      <c r="P64" s="626"/>
      <c r="Q64" s="626"/>
      <c r="R64" s="626"/>
      <c r="S64" s="626"/>
      <c r="T64" s="626"/>
      <c r="U64" s="626"/>
      <c r="V64" s="626"/>
      <c r="W64" s="626"/>
      <c r="X64" s="626"/>
      <c r="Y64" s="626"/>
      <c r="Z64" s="627"/>
      <c r="AA64" s="628" t="str">
        <f>IFERROR(VLOOKUP(C64,'(1)'!$B$69:$AR$78,41,FALSE),"")</f>
        <v/>
      </c>
      <c r="AB64" s="628"/>
      <c r="AC64" s="628"/>
      <c r="AD64" s="628"/>
      <c r="AE64" s="628"/>
      <c r="AF64" s="628"/>
      <c r="AG64" s="628"/>
      <c r="AH64" s="628"/>
      <c r="AI64" s="628"/>
      <c r="AJ64" s="628"/>
      <c r="AK64" s="628"/>
      <c r="AL64" s="628"/>
      <c r="AM64" s="628"/>
      <c r="AN64" s="628"/>
      <c r="AO64" s="628"/>
      <c r="AP64" s="628"/>
      <c r="AQ64" s="628"/>
      <c r="AR64" s="628"/>
      <c r="AS64" s="628"/>
      <c r="AT64" s="628"/>
      <c r="AU64" s="628"/>
      <c r="AV64" s="629"/>
      <c r="AW64" s="630"/>
      <c r="AX64" s="630"/>
      <c r="AY64" s="630"/>
      <c r="AZ64" s="630"/>
      <c r="BA64" s="631"/>
      <c r="BE64" s="188" t="s">
        <v>370</v>
      </c>
    </row>
    <row r="65" spans="3:57" ht="54" customHeight="1" x14ac:dyDescent="0.15">
      <c r="C65" s="624"/>
      <c r="D65" s="624"/>
      <c r="E65" s="624"/>
      <c r="F65" s="625" t="str">
        <f>IFERROR(VLOOKUP(C65,'(1)'!$B$69:$AR$78,43,FALSE),IF(OR(F64="　以下余白",F64=""),"","　以下余白"))</f>
        <v/>
      </c>
      <c r="G65" s="626"/>
      <c r="H65" s="626"/>
      <c r="I65" s="626"/>
      <c r="J65" s="626"/>
      <c r="K65" s="626"/>
      <c r="L65" s="626"/>
      <c r="M65" s="626"/>
      <c r="N65" s="626"/>
      <c r="O65" s="626"/>
      <c r="P65" s="626"/>
      <c r="Q65" s="626"/>
      <c r="R65" s="626"/>
      <c r="S65" s="626"/>
      <c r="T65" s="626"/>
      <c r="U65" s="626"/>
      <c r="V65" s="626"/>
      <c r="W65" s="626"/>
      <c r="X65" s="626"/>
      <c r="Y65" s="626"/>
      <c r="Z65" s="627"/>
      <c r="AA65" s="628" t="str">
        <f>IFERROR(VLOOKUP(C65,'(1)'!$B$69:$AR$78,41,FALSE),"")</f>
        <v/>
      </c>
      <c r="AB65" s="628"/>
      <c r="AC65" s="628"/>
      <c r="AD65" s="628"/>
      <c r="AE65" s="628"/>
      <c r="AF65" s="628"/>
      <c r="AG65" s="628"/>
      <c r="AH65" s="628"/>
      <c r="AI65" s="628"/>
      <c r="AJ65" s="628"/>
      <c r="AK65" s="628"/>
      <c r="AL65" s="628"/>
      <c r="AM65" s="628"/>
      <c r="AN65" s="628"/>
      <c r="AO65" s="628"/>
      <c r="AP65" s="628"/>
      <c r="AQ65" s="628"/>
      <c r="AR65" s="628"/>
      <c r="AS65" s="628"/>
      <c r="AT65" s="628"/>
      <c r="AU65" s="628"/>
      <c r="AV65" s="629"/>
      <c r="AW65" s="630"/>
      <c r="AX65" s="630"/>
      <c r="AY65" s="630"/>
      <c r="AZ65" s="630"/>
      <c r="BA65" s="631"/>
      <c r="BE65" s="188" t="s">
        <v>370</v>
      </c>
    </row>
    <row r="66" spans="3:57" ht="54" customHeight="1" x14ac:dyDescent="0.15">
      <c r="C66" s="624"/>
      <c r="D66" s="624"/>
      <c r="E66" s="624"/>
      <c r="F66" s="625" t="str">
        <f>IFERROR(VLOOKUP(C66,'(1)'!$B$69:$AR$78,43,FALSE),IF(OR(F65="　以下余白",F65=""),"","　以下余白"))</f>
        <v/>
      </c>
      <c r="G66" s="626"/>
      <c r="H66" s="626"/>
      <c r="I66" s="626"/>
      <c r="J66" s="626"/>
      <c r="K66" s="626"/>
      <c r="L66" s="626"/>
      <c r="M66" s="626"/>
      <c r="N66" s="626"/>
      <c r="O66" s="626"/>
      <c r="P66" s="626"/>
      <c r="Q66" s="626"/>
      <c r="R66" s="626"/>
      <c r="S66" s="626"/>
      <c r="T66" s="626"/>
      <c r="U66" s="626"/>
      <c r="V66" s="626"/>
      <c r="W66" s="626"/>
      <c r="X66" s="626"/>
      <c r="Y66" s="626"/>
      <c r="Z66" s="627"/>
      <c r="AA66" s="628" t="str">
        <f>IFERROR(VLOOKUP(C66,'(1)'!$B$69:$AR$78,41,FALSE),"")</f>
        <v/>
      </c>
      <c r="AB66" s="628"/>
      <c r="AC66" s="628"/>
      <c r="AD66" s="628"/>
      <c r="AE66" s="628"/>
      <c r="AF66" s="628"/>
      <c r="AG66" s="628"/>
      <c r="AH66" s="628"/>
      <c r="AI66" s="628"/>
      <c r="AJ66" s="628"/>
      <c r="AK66" s="628"/>
      <c r="AL66" s="628"/>
      <c r="AM66" s="628"/>
      <c r="AN66" s="628"/>
      <c r="AO66" s="628"/>
      <c r="AP66" s="628"/>
      <c r="AQ66" s="628"/>
      <c r="AR66" s="628"/>
      <c r="AS66" s="628"/>
      <c r="AT66" s="628"/>
      <c r="AU66" s="628"/>
      <c r="AV66" s="629"/>
      <c r="AW66" s="630"/>
      <c r="AX66" s="630"/>
      <c r="AY66" s="630"/>
      <c r="AZ66" s="630"/>
      <c r="BA66" s="631"/>
      <c r="BE66" s="188" t="s">
        <v>370</v>
      </c>
    </row>
    <row r="67" spans="3:57" ht="54" customHeight="1" x14ac:dyDescent="0.15">
      <c r="C67" s="624"/>
      <c r="D67" s="624"/>
      <c r="E67" s="624"/>
      <c r="F67" s="625" t="str">
        <f>IFERROR(VLOOKUP(C67,'(1)'!$B$69:$AR$78,43,FALSE),IF(OR(F66="　以下余白",F66=""),"","　以下余白"))</f>
        <v/>
      </c>
      <c r="G67" s="626"/>
      <c r="H67" s="626"/>
      <c r="I67" s="626"/>
      <c r="J67" s="626"/>
      <c r="K67" s="626"/>
      <c r="L67" s="626"/>
      <c r="M67" s="626"/>
      <c r="N67" s="626"/>
      <c r="O67" s="626"/>
      <c r="P67" s="626"/>
      <c r="Q67" s="626"/>
      <c r="R67" s="626"/>
      <c r="S67" s="626"/>
      <c r="T67" s="626"/>
      <c r="U67" s="626"/>
      <c r="V67" s="626"/>
      <c r="W67" s="626"/>
      <c r="X67" s="626"/>
      <c r="Y67" s="626"/>
      <c r="Z67" s="627"/>
      <c r="AA67" s="628" t="str">
        <f>IFERROR(VLOOKUP(C67,'(1)'!$B$69:$AR$78,41,FALSE),"")</f>
        <v/>
      </c>
      <c r="AB67" s="628"/>
      <c r="AC67" s="628"/>
      <c r="AD67" s="628"/>
      <c r="AE67" s="628"/>
      <c r="AF67" s="628"/>
      <c r="AG67" s="628"/>
      <c r="AH67" s="628"/>
      <c r="AI67" s="628"/>
      <c r="AJ67" s="628"/>
      <c r="AK67" s="628"/>
      <c r="AL67" s="628"/>
      <c r="AM67" s="628"/>
      <c r="AN67" s="628"/>
      <c r="AO67" s="628"/>
      <c r="AP67" s="628"/>
      <c r="AQ67" s="628"/>
      <c r="AR67" s="628"/>
      <c r="AS67" s="628"/>
      <c r="AT67" s="628"/>
      <c r="AU67" s="628"/>
      <c r="AV67" s="629"/>
      <c r="AW67" s="630"/>
      <c r="AX67" s="630"/>
      <c r="AY67" s="630"/>
      <c r="AZ67" s="630"/>
      <c r="BA67" s="631"/>
      <c r="BE67" s="188" t="s">
        <v>370</v>
      </c>
    </row>
    <row r="68" spans="3:57" ht="54" customHeight="1" x14ac:dyDescent="0.15">
      <c r="C68" s="624"/>
      <c r="D68" s="624"/>
      <c r="E68" s="624"/>
      <c r="F68" s="625" t="str">
        <f>IFERROR(VLOOKUP(C68,'(1)'!$B$69:$AR$78,43,FALSE),IF(OR(F67="　以下余白",F67=""),"","　以下余白"))</f>
        <v/>
      </c>
      <c r="G68" s="626"/>
      <c r="H68" s="626"/>
      <c r="I68" s="626"/>
      <c r="J68" s="626"/>
      <c r="K68" s="626"/>
      <c r="L68" s="626"/>
      <c r="M68" s="626"/>
      <c r="N68" s="626"/>
      <c r="O68" s="626"/>
      <c r="P68" s="626"/>
      <c r="Q68" s="626"/>
      <c r="R68" s="626"/>
      <c r="S68" s="626"/>
      <c r="T68" s="626"/>
      <c r="U68" s="626"/>
      <c r="V68" s="626"/>
      <c r="W68" s="626"/>
      <c r="X68" s="626"/>
      <c r="Y68" s="626"/>
      <c r="Z68" s="627"/>
      <c r="AA68" s="628" t="str">
        <f>IFERROR(VLOOKUP(C68,'(1)'!$B$69:$AR$78,41,FALSE),"")</f>
        <v/>
      </c>
      <c r="AB68" s="628"/>
      <c r="AC68" s="628"/>
      <c r="AD68" s="628"/>
      <c r="AE68" s="628"/>
      <c r="AF68" s="628"/>
      <c r="AG68" s="628"/>
      <c r="AH68" s="628"/>
      <c r="AI68" s="628"/>
      <c r="AJ68" s="628"/>
      <c r="AK68" s="628"/>
      <c r="AL68" s="628"/>
      <c r="AM68" s="628"/>
      <c r="AN68" s="628"/>
      <c r="AO68" s="628"/>
      <c r="AP68" s="628"/>
      <c r="AQ68" s="628"/>
      <c r="AR68" s="628"/>
      <c r="AS68" s="628"/>
      <c r="AT68" s="628"/>
      <c r="AU68" s="628"/>
      <c r="AV68" s="629"/>
      <c r="AW68" s="630"/>
      <c r="AX68" s="630"/>
      <c r="AY68" s="630"/>
      <c r="AZ68" s="630"/>
      <c r="BA68" s="631"/>
      <c r="BE68" s="188" t="s">
        <v>370</v>
      </c>
    </row>
    <row r="69" spans="3:57" ht="54" customHeight="1" x14ac:dyDescent="0.15">
      <c r="C69" s="624"/>
      <c r="D69" s="624"/>
      <c r="E69" s="624"/>
      <c r="F69" s="625" t="str">
        <f>IFERROR(VLOOKUP(C69,'(1)'!$B$69:$AR$78,43,FALSE),IF(OR(F68="　以下余白",F68=""),"","　以下余白"))</f>
        <v/>
      </c>
      <c r="G69" s="626"/>
      <c r="H69" s="626"/>
      <c r="I69" s="626"/>
      <c r="J69" s="626"/>
      <c r="K69" s="626"/>
      <c r="L69" s="626"/>
      <c r="M69" s="626"/>
      <c r="N69" s="626"/>
      <c r="O69" s="626"/>
      <c r="P69" s="626"/>
      <c r="Q69" s="626"/>
      <c r="R69" s="626"/>
      <c r="S69" s="626"/>
      <c r="T69" s="626"/>
      <c r="U69" s="626"/>
      <c r="V69" s="626"/>
      <c r="W69" s="626"/>
      <c r="X69" s="626"/>
      <c r="Y69" s="626"/>
      <c r="Z69" s="627"/>
      <c r="AA69" s="628" t="str">
        <f>IFERROR(VLOOKUP(C69,'(1)'!$B$69:$AR$78,41,FALSE),"")</f>
        <v/>
      </c>
      <c r="AB69" s="628"/>
      <c r="AC69" s="628"/>
      <c r="AD69" s="628"/>
      <c r="AE69" s="628"/>
      <c r="AF69" s="628"/>
      <c r="AG69" s="628"/>
      <c r="AH69" s="628"/>
      <c r="AI69" s="628"/>
      <c r="AJ69" s="628"/>
      <c r="AK69" s="628"/>
      <c r="AL69" s="628"/>
      <c r="AM69" s="628"/>
      <c r="AN69" s="628"/>
      <c r="AO69" s="628"/>
      <c r="AP69" s="628"/>
      <c r="AQ69" s="628"/>
      <c r="AR69" s="628"/>
      <c r="AS69" s="628"/>
      <c r="AT69" s="628"/>
      <c r="AU69" s="628"/>
      <c r="AV69" s="629"/>
      <c r="AW69" s="630"/>
      <c r="AX69" s="630"/>
      <c r="AY69" s="630"/>
      <c r="AZ69" s="630"/>
      <c r="BA69" s="631"/>
      <c r="BE69" s="188" t="s">
        <v>370</v>
      </c>
    </row>
    <row r="70" spans="3:57" ht="54" customHeight="1" x14ac:dyDescent="0.15">
      <c r="C70" s="624"/>
      <c r="D70" s="624"/>
      <c r="E70" s="624"/>
      <c r="F70" s="625" t="str">
        <f>IFERROR(VLOOKUP(C70,'(1)'!$B$69:$AR$78,43,FALSE),IF(OR(F69="　以下余白",F69=""),"","　以下余白"))</f>
        <v/>
      </c>
      <c r="G70" s="626"/>
      <c r="H70" s="626"/>
      <c r="I70" s="626"/>
      <c r="J70" s="626"/>
      <c r="K70" s="626"/>
      <c r="L70" s="626"/>
      <c r="M70" s="626"/>
      <c r="N70" s="626"/>
      <c r="O70" s="626"/>
      <c r="P70" s="626"/>
      <c r="Q70" s="626"/>
      <c r="R70" s="626"/>
      <c r="S70" s="626"/>
      <c r="T70" s="626"/>
      <c r="U70" s="626"/>
      <c r="V70" s="626"/>
      <c r="W70" s="626"/>
      <c r="X70" s="626"/>
      <c r="Y70" s="626"/>
      <c r="Z70" s="627"/>
      <c r="AA70" s="628" t="str">
        <f>IFERROR(VLOOKUP(C70,'(1)'!$B$69:$AR$78,41,FALSE),"")</f>
        <v/>
      </c>
      <c r="AB70" s="628"/>
      <c r="AC70" s="628"/>
      <c r="AD70" s="628"/>
      <c r="AE70" s="628"/>
      <c r="AF70" s="628"/>
      <c r="AG70" s="628"/>
      <c r="AH70" s="628"/>
      <c r="AI70" s="628"/>
      <c r="AJ70" s="628"/>
      <c r="AK70" s="628"/>
      <c r="AL70" s="628"/>
      <c r="AM70" s="628"/>
      <c r="AN70" s="628"/>
      <c r="AO70" s="628"/>
      <c r="AP70" s="628"/>
      <c r="AQ70" s="628"/>
      <c r="AR70" s="628"/>
      <c r="AS70" s="628"/>
      <c r="AT70" s="628"/>
      <c r="AU70" s="628"/>
      <c r="AV70" s="629"/>
      <c r="AW70" s="630"/>
      <c r="AX70" s="630"/>
      <c r="AY70" s="630"/>
      <c r="AZ70" s="630"/>
      <c r="BA70" s="631"/>
      <c r="BE70" s="188" t="s">
        <v>370</v>
      </c>
    </row>
    <row r="71" spans="3:57" ht="54" customHeight="1" x14ac:dyDescent="0.15">
      <c r="C71" s="624"/>
      <c r="D71" s="624"/>
      <c r="E71" s="624"/>
      <c r="F71" s="625" t="str">
        <f>IFERROR(VLOOKUP(C71,'(1)'!$B$69:$AR$78,43,FALSE),IF(OR(F70="　以下余白",F70=""),"","　以下余白"))</f>
        <v/>
      </c>
      <c r="G71" s="626"/>
      <c r="H71" s="626"/>
      <c r="I71" s="626"/>
      <c r="J71" s="626"/>
      <c r="K71" s="626"/>
      <c r="L71" s="626"/>
      <c r="M71" s="626"/>
      <c r="N71" s="626"/>
      <c r="O71" s="626"/>
      <c r="P71" s="626"/>
      <c r="Q71" s="626"/>
      <c r="R71" s="626"/>
      <c r="S71" s="626"/>
      <c r="T71" s="626"/>
      <c r="U71" s="626"/>
      <c r="V71" s="626"/>
      <c r="W71" s="626"/>
      <c r="X71" s="626"/>
      <c r="Y71" s="626"/>
      <c r="Z71" s="627"/>
      <c r="AA71" s="628" t="str">
        <f>IFERROR(VLOOKUP(C71,'(1)'!$B$69:$AR$78,41,FALSE),"")</f>
        <v/>
      </c>
      <c r="AB71" s="628"/>
      <c r="AC71" s="628"/>
      <c r="AD71" s="628"/>
      <c r="AE71" s="628"/>
      <c r="AF71" s="628"/>
      <c r="AG71" s="628"/>
      <c r="AH71" s="628"/>
      <c r="AI71" s="628"/>
      <c r="AJ71" s="628"/>
      <c r="AK71" s="628"/>
      <c r="AL71" s="628"/>
      <c r="AM71" s="628"/>
      <c r="AN71" s="628"/>
      <c r="AO71" s="628"/>
      <c r="AP71" s="628"/>
      <c r="AQ71" s="628"/>
      <c r="AR71" s="628"/>
      <c r="AS71" s="628"/>
      <c r="AT71" s="628"/>
      <c r="AU71" s="628"/>
      <c r="AV71" s="629"/>
      <c r="AW71" s="630"/>
      <c r="AX71" s="630"/>
      <c r="AY71" s="630"/>
      <c r="AZ71" s="630"/>
      <c r="BA71" s="631"/>
      <c r="BE71" s="188" t="s">
        <v>370</v>
      </c>
    </row>
    <row r="72" spans="3:57" ht="54" customHeight="1" x14ac:dyDescent="0.15">
      <c r="C72" s="624"/>
      <c r="D72" s="624"/>
      <c r="E72" s="624"/>
      <c r="F72" s="625" t="str">
        <f>IFERROR(VLOOKUP(C72,'(1)'!$B$69:$AR$78,43,FALSE),IF(OR(F71="　以下余白",F71=""),"","　以下余白"))</f>
        <v/>
      </c>
      <c r="G72" s="626"/>
      <c r="H72" s="626"/>
      <c r="I72" s="626"/>
      <c r="J72" s="626"/>
      <c r="K72" s="626"/>
      <c r="L72" s="626"/>
      <c r="M72" s="626"/>
      <c r="N72" s="626"/>
      <c r="O72" s="626"/>
      <c r="P72" s="626"/>
      <c r="Q72" s="626"/>
      <c r="R72" s="626"/>
      <c r="S72" s="626"/>
      <c r="T72" s="626"/>
      <c r="U72" s="626"/>
      <c r="V72" s="626"/>
      <c r="W72" s="626"/>
      <c r="X72" s="626"/>
      <c r="Y72" s="626"/>
      <c r="Z72" s="627"/>
      <c r="AA72" s="628" t="str">
        <f>IFERROR(VLOOKUP(C72,'(1)'!$B$69:$AR$78,41,FALSE),"")</f>
        <v/>
      </c>
      <c r="AB72" s="628"/>
      <c r="AC72" s="628"/>
      <c r="AD72" s="628"/>
      <c r="AE72" s="628"/>
      <c r="AF72" s="628"/>
      <c r="AG72" s="628"/>
      <c r="AH72" s="628"/>
      <c r="AI72" s="628"/>
      <c r="AJ72" s="628"/>
      <c r="AK72" s="628"/>
      <c r="AL72" s="628"/>
      <c r="AM72" s="628"/>
      <c r="AN72" s="628"/>
      <c r="AO72" s="628"/>
      <c r="AP72" s="628"/>
      <c r="AQ72" s="628"/>
      <c r="AR72" s="628"/>
      <c r="AS72" s="628"/>
      <c r="AT72" s="628"/>
      <c r="AU72" s="628"/>
      <c r="AV72" s="629"/>
      <c r="AW72" s="630"/>
      <c r="AX72" s="630"/>
      <c r="AY72" s="630"/>
      <c r="AZ72" s="630"/>
      <c r="BA72" s="631"/>
      <c r="BE72" s="188" t="s">
        <v>370</v>
      </c>
    </row>
    <row r="85" spans="3:57" x14ac:dyDescent="0.15">
      <c r="C85" s="188" t="s">
        <v>359</v>
      </c>
      <c r="P85" s="633"/>
      <c r="Q85" s="633"/>
      <c r="R85" s="633"/>
      <c r="S85" s="194"/>
      <c r="T85" s="194"/>
      <c r="U85" s="194"/>
      <c r="V85" s="194"/>
      <c r="W85" s="194"/>
      <c r="X85" s="194"/>
      <c r="Y85" s="194"/>
      <c r="Z85" s="194"/>
      <c r="AA85" s="194"/>
      <c r="AB85" s="194"/>
      <c r="AC85" s="194"/>
      <c r="AD85" s="194"/>
      <c r="AE85" s="194"/>
      <c r="AF85" s="194"/>
      <c r="AG85" s="194"/>
      <c r="AH85" s="194"/>
      <c r="AI85" s="194"/>
      <c r="AJ85" s="194"/>
      <c r="AK85" s="194"/>
      <c r="AL85" s="194"/>
      <c r="AM85" s="194"/>
      <c r="AN85" s="194"/>
      <c r="AO85" s="194"/>
      <c r="AP85" s="194"/>
      <c r="AQ85" s="194"/>
      <c r="AR85" s="194"/>
      <c r="AS85" s="194"/>
      <c r="AT85" s="194"/>
      <c r="AU85" s="194"/>
      <c r="AV85" s="194"/>
      <c r="AW85" s="194"/>
      <c r="AX85" s="194"/>
      <c r="AY85" s="194"/>
      <c r="AZ85" s="194"/>
      <c r="BE85" s="188" t="s">
        <v>371</v>
      </c>
    </row>
    <row r="87" spans="3:57" x14ac:dyDescent="0.15">
      <c r="C87" s="188" t="s">
        <v>360</v>
      </c>
    </row>
    <row r="103" spans="3:3" x14ac:dyDescent="0.15">
      <c r="C103" s="188" t="s">
        <v>361</v>
      </c>
    </row>
    <row r="136" spans="3:57" x14ac:dyDescent="0.15">
      <c r="C136" s="634" t="s">
        <v>362</v>
      </c>
      <c r="D136" s="634"/>
      <c r="E136" s="634"/>
      <c r="F136" s="634"/>
      <c r="G136" s="634"/>
      <c r="H136" s="634"/>
      <c r="I136" s="634"/>
      <c r="J136" s="634"/>
      <c r="K136" s="634"/>
      <c r="L136" s="634"/>
      <c r="M136" s="634"/>
      <c r="N136" s="635"/>
      <c r="O136" s="635"/>
      <c r="P136" s="635"/>
      <c r="Q136" s="635"/>
      <c r="R136" s="635"/>
      <c r="S136" s="635"/>
      <c r="T136" s="635"/>
      <c r="U136" s="635"/>
      <c r="V136" s="635"/>
      <c r="W136" s="635"/>
      <c r="X136" s="635"/>
      <c r="Y136" s="635"/>
      <c r="Z136" s="635"/>
      <c r="AA136" s="635"/>
      <c r="AB136" s="635"/>
      <c r="AC136" s="635"/>
      <c r="AD136" s="635"/>
      <c r="AE136" s="635"/>
      <c r="AF136" s="635"/>
      <c r="AG136" s="635"/>
      <c r="AH136" s="635"/>
      <c r="AI136" s="635"/>
      <c r="AJ136" s="635"/>
      <c r="AK136" s="635"/>
      <c r="AL136" s="635"/>
      <c r="AM136" s="635"/>
      <c r="AN136" s="635"/>
      <c r="AO136" s="635"/>
      <c r="AP136" s="635"/>
      <c r="AQ136" s="635"/>
      <c r="AR136" s="635"/>
      <c r="AS136" s="635"/>
      <c r="AT136" s="635"/>
      <c r="AU136" s="635"/>
      <c r="AV136" s="635"/>
      <c r="AW136" s="635"/>
      <c r="AX136" s="635"/>
      <c r="AY136" s="635"/>
      <c r="BE136" s="188" t="s">
        <v>372</v>
      </c>
    </row>
    <row r="138" spans="3:57" x14ac:dyDescent="0.15">
      <c r="C138" s="632" t="s">
        <v>363</v>
      </c>
      <c r="D138" s="632"/>
      <c r="E138" s="632"/>
      <c r="F138" s="632"/>
      <c r="G138" s="632"/>
      <c r="H138" s="632"/>
      <c r="I138" s="632"/>
      <c r="J138" s="632"/>
      <c r="K138" s="632"/>
      <c r="L138" s="632"/>
      <c r="M138" s="632"/>
      <c r="N138" s="632"/>
      <c r="O138" s="632"/>
      <c r="P138" s="632"/>
      <c r="Q138" s="632"/>
      <c r="R138" s="632"/>
      <c r="S138" s="632"/>
      <c r="T138" s="632"/>
      <c r="U138" s="632"/>
      <c r="V138" s="632"/>
      <c r="W138" s="632"/>
      <c r="X138" s="632"/>
      <c r="Y138" s="632"/>
      <c r="Z138" s="632"/>
      <c r="AA138" s="632"/>
      <c r="AB138" s="632"/>
      <c r="AC138" s="632"/>
      <c r="AD138" s="632"/>
      <c r="AE138" s="632"/>
      <c r="AF138" s="632"/>
      <c r="AG138" s="632"/>
      <c r="AH138" s="632"/>
      <c r="AI138" s="632"/>
      <c r="AJ138" s="632"/>
      <c r="AK138" s="632"/>
      <c r="AL138" s="632"/>
      <c r="AM138" s="632"/>
      <c r="AN138" s="632"/>
      <c r="AO138" s="632"/>
      <c r="AP138" s="632"/>
      <c r="AQ138" s="632"/>
      <c r="AR138" s="632"/>
      <c r="AS138" s="632"/>
      <c r="AT138" s="632"/>
      <c r="AU138" s="632"/>
      <c r="AV138" s="632"/>
      <c r="AW138" s="632"/>
      <c r="AX138" s="632"/>
      <c r="AY138" s="632"/>
      <c r="AZ138" s="632"/>
      <c r="BA138" s="632"/>
    </row>
    <row r="139" spans="3:57" x14ac:dyDescent="0.15">
      <c r="C139" s="632"/>
      <c r="D139" s="632"/>
      <c r="E139" s="632"/>
      <c r="F139" s="632"/>
      <c r="G139" s="632"/>
      <c r="H139" s="632"/>
      <c r="I139" s="632"/>
      <c r="J139" s="632"/>
      <c r="K139" s="632"/>
      <c r="L139" s="632"/>
      <c r="M139" s="632"/>
      <c r="N139" s="632"/>
      <c r="O139" s="632"/>
      <c r="P139" s="632"/>
      <c r="Q139" s="632"/>
      <c r="R139" s="632"/>
      <c r="S139" s="632"/>
      <c r="T139" s="632"/>
      <c r="U139" s="632"/>
      <c r="V139" s="632"/>
      <c r="W139" s="632"/>
      <c r="X139" s="632"/>
      <c r="Y139" s="632"/>
      <c r="Z139" s="632"/>
      <c r="AA139" s="632"/>
      <c r="AB139" s="632"/>
      <c r="AC139" s="632"/>
      <c r="AD139" s="632"/>
      <c r="AE139" s="632"/>
      <c r="AF139" s="632"/>
      <c r="AG139" s="632"/>
      <c r="AH139" s="632"/>
      <c r="AI139" s="632"/>
      <c r="AJ139" s="632"/>
      <c r="AK139" s="632"/>
      <c r="AL139" s="632"/>
      <c r="AM139" s="632"/>
      <c r="AN139" s="632"/>
      <c r="AO139" s="632"/>
      <c r="AP139" s="632"/>
      <c r="AQ139" s="632"/>
      <c r="AR139" s="632"/>
      <c r="AS139" s="632"/>
      <c r="AT139" s="632"/>
      <c r="AU139" s="632"/>
      <c r="AV139" s="632"/>
      <c r="AW139" s="632"/>
      <c r="AX139" s="632"/>
      <c r="AY139" s="632"/>
      <c r="AZ139" s="632"/>
      <c r="BA139" s="632"/>
    </row>
    <row r="142" spans="3:57" x14ac:dyDescent="0.15">
      <c r="C142" s="188" t="s">
        <v>359</v>
      </c>
      <c r="P142" s="633"/>
      <c r="Q142" s="633"/>
      <c r="R142" s="633"/>
      <c r="S142" s="194"/>
      <c r="T142" s="194"/>
      <c r="U142" s="194"/>
      <c r="V142" s="194"/>
      <c r="W142" s="194"/>
      <c r="X142" s="194"/>
      <c r="Y142" s="194"/>
      <c r="Z142" s="194"/>
      <c r="AA142" s="194"/>
      <c r="AB142" s="194"/>
      <c r="AC142" s="194"/>
      <c r="AD142" s="194"/>
      <c r="AE142" s="194"/>
      <c r="AF142" s="194"/>
      <c r="AG142" s="194"/>
      <c r="AH142" s="194"/>
      <c r="AI142" s="194"/>
      <c r="AJ142" s="194"/>
      <c r="AK142" s="194"/>
      <c r="AL142" s="194"/>
      <c r="AM142" s="194"/>
      <c r="AN142" s="194"/>
      <c r="AO142" s="194"/>
      <c r="AP142" s="194"/>
      <c r="AQ142" s="194"/>
      <c r="AR142" s="194"/>
      <c r="AS142" s="194"/>
      <c r="AT142" s="194"/>
      <c r="AU142" s="194"/>
      <c r="AV142" s="194"/>
      <c r="AW142" s="194"/>
      <c r="AX142" s="194"/>
      <c r="AY142" s="194"/>
      <c r="AZ142" s="194"/>
      <c r="BE142" s="188" t="s">
        <v>371</v>
      </c>
    </row>
    <row r="144" spans="3:57" x14ac:dyDescent="0.15">
      <c r="C144" s="188" t="s">
        <v>360</v>
      </c>
    </row>
    <row r="160" spans="3:3" x14ac:dyDescent="0.15">
      <c r="C160" s="188" t="s">
        <v>361</v>
      </c>
    </row>
    <row r="193" spans="3:57" x14ac:dyDescent="0.15">
      <c r="C193" s="634" t="s">
        <v>362</v>
      </c>
      <c r="D193" s="634"/>
      <c r="E193" s="634"/>
      <c r="F193" s="634"/>
      <c r="G193" s="634"/>
      <c r="H193" s="634"/>
      <c r="I193" s="634"/>
      <c r="J193" s="634"/>
      <c r="K193" s="634"/>
      <c r="L193" s="634"/>
      <c r="M193" s="634"/>
      <c r="N193" s="635"/>
      <c r="O193" s="635"/>
      <c r="P193" s="635"/>
      <c r="Q193" s="635"/>
      <c r="R193" s="635"/>
      <c r="S193" s="635"/>
      <c r="T193" s="635"/>
      <c r="U193" s="635"/>
      <c r="V193" s="635"/>
      <c r="W193" s="635"/>
      <c r="X193" s="635"/>
      <c r="Y193" s="635"/>
      <c r="Z193" s="635"/>
      <c r="AA193" s="635"/>
      <c r="AB193" s="635"/>
      <c r="AC193" s="635"/>
      <c r="AD193" s="635"/>
      <c r="AE193" s="635"/>
      <c r="AF193" s="635"/>
      <c r="AG193" s="635"/>
      <c r="AH193" s="635"/>
      <c r="AI193" s="635"/>
      <c r="AJ193" s="635"/>
      <c r="AK193" s="635"/>
      <c r="AL193" s="635"/>
      <c r="AM193" s="635"/>
      <c r="AN193" s="635"/>
      <c r="AO193" s="635"/>
      <c r="AP193" s="635"/>
      <c r="AQ193" s="635"/>
      <c r="AR193" s="635"/>
      <c r="AS193" s="635"/>
      <c r="AT193" s="635"/>
      <c r="AU193" s="635"/>
      <c r="AV193" s="635"/>
      <c r="AW193" s="635"/>
      <c r="AX193" s="635"/>
      <c r="AY193" s="635"/>
      <c r="BE193" s="188" t="s">
        <v>372</v>
      </c>
    </row>
    <row r="195" spans="3:57" x14ac:dyDescent="0.15">
      <c r="C195" s="632" t="s">
        <v>363</v>
      </c>
      <c r="D195" s="632"/>
      <c r="E195" s="632"/>
      <c r="F195" s="632"/>
      <c r="G195" s="632"/>
      <c r="H195" s="632"/>
      <c r="I195" s="632"/>
      <c r="J195" s="632"/>
      <c r="K195" s="632"/>
      <c r="L195" s="632"/>
      <c r="M195" s="632"/>
      <c r="N195" s="632"/>
      <c r="O195" s="632"/>
      <c r="P195" s="632"/>
      <c r="Q195" s="632"/>
      <c r="R195" s="632"/>
      <c r="S195" s="632"/>
      <c r="T195" s="632"/>
      <c r="U195" s="632"/>
      <c r="V195" s="632"/>
      <c r="W195" s="632"/>
      <c r="X195" s="632"/>
      <c r="Y195" s="632"/>
      <c r="Z195" s="632"/>
      <c r="AA195" s="632"/>
      <c r="AB195" s="632"/>
      <c r="AC195" s="632"/>
      <c r="AD195" s="632"/>
      <c r="AE195" s="632"/>
      <c r="AF195" s="632"/>
      <c r="AG195" s="632"/>
      <c r="AH195" s="632"/>
      <c r="AI195" s="632"/>
      <c r="AJ195" s="632"/>
      <c r="AK195" s="632"/>
      <c r="AL195" s="632"/>
      <c r="AM195" s="632"/>
      <c r="AN195" s="632"/>
      <c r="AO195" s="632"/>
      <c r="AP195" s="632"/>
      <c r="AQ195" s="632"/>
      <c r="AR195" s="632"/>
      <c r="AS195" s="632"/>
      <c r="AT195" s="632"/>
      <c r="AU195" s="632"/>
      <c r="AV195" s="632"/>
      <c r="AW195" s="632"/>
      <c r="AX195" s="632"/>
      <c r="AY195" s="632"/>
      <c r="AZ195" s="632"/>
      <c r="BA195" s="632"/>
    </row>
    <row r="196" spans="3:57" x14ac:dyDescent="0.15">
      <c r="C196" s="632"/>
      <c r="D196" s="632"/>
      <c r="E196" s="632"/>
      <c r="F196" s="632"/>
      <c r="G196" s="632"/>
      <c r="H196" s="632"/>
      <c r="I196" s="632"/>
      <c r="J196" s="632"/>
      <c r="K196" s="632"/>
      <c r="L196" s="632"/>
      <c r="M196" s="632"/>
      <c r="N196" s="632"/>
      <c r="O196" s="632"/>
      <c r="P196" s="632"/>
      <c r="Q196" s="632"/>
      <c r="R196" s="632"/>
      <c r="S196" s="632"/>
      <c r="T196" s="632"/>
      <c r="U196" s="632"/>
      <c r="V196" s="632"/>
      <c r="W196" s="632"/>
      <c r="X196" s="632"/>
      <c r="Y196" s="632"/>
      <c r="Z196" s="632"/>
      <c r="AA196" s="632"/>
      <c r="AB196" s="632"/>
      <c r="AC196" s="632"/>
      <c r="AD196" s="632"/>
      <c r="AE196" s="632"/>
      <c r="AF196" s="632"/>
      <c r="AG196" s="632"/>
      <c r="AH196" s="632"/>
      <c r="AI196" s="632"/>
      <c r="AJ196" s="632"/>
      <c r="AK196" s="632"/>
      <c r="AL196" s="632"/>
      <c r="AM196" s="632"/>
      <c r="AN196" s="632"/>
      <c r="AO196" s="632"/>
      <c r="AP196" s="632"/>
      <c r="AQ196" s="632"/>
      <c r="AR196" s="632"/>
      <c r="AS196" s="632"/>
      <c r="AT196" s="632"/>
      <c r="AU196" s="632"/>
      <c r="AV196" s="632"/>
      <c r="AW196" s="632"/>
      <c r="AX196" s="632"/>
      <c r="AY196" s="632"/>
      <c r="AZ196" s="632"/>
      <c r="BA196" s="632"/>
    </row>
  </sheetData>
  <mergeCells count="69">
    <mergeCell ref="C195:BA196"/>
    <mergeCell ref="P85:R85"/>
    <mergeCell ref="C136:M136"/>
    <mergeCell ref="N136:AY136"/>
    <mergeCell ref="C138:BA139"/>
    <mergeCell ref="P142:R142"/>
    <mergeCell ref="C193:M193"/>
    <mergeCell ref="N193:AY193"/>
    <mergeCell ref="C71:E71"/>
    <mergeCell ref="F71:Z71"/>
    <mergeCell ref="AA71:AU71"/>
    <mergeCell ref="AV71:BA71"/>
    <mergeCell ref="C72:E72"/>
    <mergeCell ref="F72:Z72"/>
    <mergeCell ref="AA72:AU72"/>
    <mergeCell ref="AV72:BA72"/>
    <mergeCell ref="C69:E69"/>
    <mergeCell ref="F69:Z69"/>
    <mergeCell ref="AA69:AU69"/>
    <mergeCell ref="AV69:BA69"/>
    <mergeCell ref="C70:E70"/>
    <mergeCell ref="F70:Z70"/>
    <mergeCell ref="AA70:AU70"/>
    <mergeCell ref="AV70:BA70"/>
    <mergeCell ref="C67:E67"/>
    <mergeCell ref="F67:Z67"/>
    <mergeCell ref="AA67:AU67"/>
    <mergeCell ref="AV67:BA67"/>
    <mergeCell ref="C68:E68"/>
    <mergeCell ref="F68:Z68"/>
    <mergeCell ref="AA68:AU68"/>
    <mergeCell ref="AV68:BA68"/>
    <mergeCell ref="C65:E65"/>
    <mergeCell ref="F65:Z65"/>
    <mergeCell ref="AA65:AU65"/>
    <mergeCell ref="AV65:BA65"/>
    <mergeCell ref="C66:E66"/>
    <mergeCell ref="F66:Z66"/>
    <mergeCell ref="AA66:AU66"/>
    <mergeCell ref="AV66:BA66"/>
    <mergeCell ref="C63:E63"/>
    <mergeCell ref="F63:Z63"/>
    <mergeCell ref="AA63:AU63"/>
    <mergeCell ref="AV63:BA63"/>
    <mergeCell ref="C64:E64"/>
    <mergeCell ref="F64:Z64"/>
    <mergeCell ref="AA64:AU64"/>
    <mergeCell ref="AV64:BA64"/>
    <mergeCell ref="C62:E62"/>
    <mergeCell ref="F62:Z62"/>
    <mergeCell ref="AA62:AU62"/>
    <mergeCell ref="AV62:BA62"/>
    <mergeCell ref="AB14:AF14"/>
    <mergeCell ref="AH14:BC14"/>
    <mergeCell ref="D22:BC22"/>
    <mergeCell ref="X25:AY25"/>
    <mergeCell ref="X28:AY28"/>
    <mergeCell ref="X31:AY31"/>
    <mergeCell ref="X34:AY34"/>
    <mergeCell ref="BP14:BQ14"/>
    <mergeCell ref="AB15:AF15"/>
    <mergeCell ref="AH15:BC15"/>
    <mergeCell ref="D19:AZ19"/>
    <mergeCell ref="D3:AZ4"/>
    <mergeCell ref="AB11:AF11"/>
    <mergeCell ref="AH11:BC12"/>
    <mergeCell ref="AB13:AF13"/>
    <mergeCell ref="AH13:BC13"/>
    <mergeCell ref="BP13:BQ13"/>
  </mergeCells>
  <phoneticPr fontId="16"/>
  <printOptions horizontalCentered="1"/>
  <pageMargins left="0.70866141732283472" right="0.70866141732283472" top="0.78740157480314965" bottom="0.78740157480314965" header="0.19685039370078741" footer="0.51181102362204722"/>
  <headerFooter alignWithMargins="0"/>
  <rowBreaks count="1" manualBreakCount="1">
    <brk id="57" max="54" man="1"/>
  </rowBreaks>
  <drawing r:id="rId2"/>
</worksheet>
</file>

<file path=customXml/_rels/item1.xml.rels>&#65279;<?xml version="1.0" encoding="utf-8" standalone="yes"?>
<Relationships xmlns="http://schemas.openxmlformats.org/package/2006/relationships">
  <Relationship Id="rId1" Type="http://schemas.openxmlformats.org/officeDocument/2006/relationships/customXmlProps" Target="itemProps1.xml" />
</Relationships>
</file>

<file path=customXml/_rels/item2.xml.rels>&#65279;<?xml version="1.0" encoding="utf-8" standalone="yes"?>
<Relationships xmlns="http://schemas.openxmlformats.org/package/2006/relationships">
  <Relationship Id="rId1" Type="http://schemas.openxmlformats.org/officeDocument/2006/relationships/customXmlProps" Target="itemProps2.xml" />
</Relationships>
</file>

<file path=customXml/_rels/item3.xml.rels>&#65279;<?xml version="1.0" encoding="utf-8" standalone="yes"?>
<Relationships xmlns="http://schemas.openxmlformats.org/package/2006/relationships">
  <Relationship Id="rId1" Type="http://schemas.openxmlformats.org/officeDocument/2006/relationships/customXmlProps" Target="itemProps3.xml" />
</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0866cdc6-2a2e-4718-8aba-aab87f62d359">
      <Terms xmlns="http://schemas.microsoft.com/office/infopath/2007/PartnerControls"/>
    </lcf76f155ced4ddcb4097134ff3c332f>
    <_x4f5c__x6210__x65e5__x6642_ xmlns="0866cdc6-2a2e-4718-8aba-aab87f62d359" xsi:nil="true"/>
    <TaxCatchAll xmlns="37475c82-dadc-4e40-94bd-312afdab25f6"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6EEB45A0749E984A99BDFA4C21BEF712" ma:contentTypeVersion="14" ma:contentTypeDescription="新しいドキュメントを作成します。" ma:contentTypeScope="" ma:versionID="a6ed38dc3b4411e08c0a46915a33af30">
  <xsd:schema xmlns:xsd="http://www.w3.org/2001/XMLSchema" xmlns:xs="http://www.w3.org/2001/XMLSchema" xmlns:p="http://schemas.microsoft.com/office/2006/metadata/properties" xmlns:ns2="0866cdc6-2a2e-4718-8aba-aab87f62d359" xmlns:ns3="37475c82-dadc-4e40-94bd-312afdab25f6" targetNamespace="http://schemas.microsoft.com/office/2006/metadata/properties" ma:root="true" ma:fieldsID="149b7e7ee804e96a1603bcb2115aee4d" ns2:_="" ns3:_="">
    <xsd:import namespace="0866cdc6-2a2e-4718-8aba-aab87f62d359"/>
    <xsd:import namespace="37475c82-dadc-4e40-94bd-312afdab25f6"/>
    <xsd:element name="properties">
      <xsd:complexType>
        <xsd:sequence>
          <xsd:element name="documentManagement">
            <xsd:complexType>
              <xsd:all>
                <xsd:element ref="ns2:_x4f5c__x6210__x65e5__x6642_" minOccurs="0"/>
                <xsd:element ref="ns2:MediaServiceMetadata" minOccurs="0"/>
                <xsd:element ref="ns2:MediaServiceFastMetadata" minOccurs="0"/>
                <xsd:element ref="ns2:MediaServiceObjectDetectorVersions" minOccurs="0"/>
                <xsd:element ref="ns2:MediaServiceDateTaken" minOccurs="0"/>
                <xsd:element ref="ns2:MediaLengthInSecond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866cdc6-2a2e-4718-8aba-aab87f62d359" elementFormDefault="qualified">
    <xsd:import namespace="http://schemas.microsoft.com/office/2006/documentManagement/types"/>
    <xsd:import namespace="http://schemas.microsoft.com/office/infopath/2007/PartnerControls"/>
    <xsd:element name="_x4f5c__x6210__x65e5__x6642_" ma:index="8" nillable="true" ma:displayName="作成日時" ma:default="" ma:description="" ma:format="DateTime" ma:internalName="_x4f5c__x6210__x65e5__x6642_">
      <xsd:simpleType>
        <xsd:restriction base="dms:DateTime"/>
      </xsd:simple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description="" ma:hidden="true" ma:indexed="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37475c82-dadc-4e40-94bd-312afdab25f6"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075cbe5a-5208-4f7f-84ad-8fc1337f34bd}" ma:internalName="TaxCatchAll" ma:showField="CatchAllData" ma:web="37475c82-dadc-4e40-94bd-312afdab25f6">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52EB349-8EB0-4375-BCBC-DAB3A6653FBC}">
  <ds:schemaRefs>
    <ds:schemaRef ds:uri="0866cdc6-2a2e-4718-8aba-aab87f62d359"/>
    <ds:schemaRef ds:uri="http://www.w3.org/XML/1998/namespace"/>
    <ds:schemaRef ds:uri="37475c82-dadc-4e40-94bd-312afdab25f6"/>
    <ds:schemaRef ds:uri="http://schemas.microsoft.com/office/infopath/2007/PartnerControls"/>
    <ds:schemaRef ds:uri="http://purl.org/dc/terms/"/>
    <ds:schemaRef ds:uri="http://schemas.microsoft.com/office/2006/metadata/properties"/>
    <ds:schemaRef ds:uri="http://purl.org/dc/elements/1.1/"/>
    <ds:schemaRef ds:uri="http://schemas.microsoft.com/office/2006/documentManagement/types"/>
    <ds:schemaRef ds:uri="http://purl.org/dc/dcmitype/"/>
    <ds:schemaRef ds:uri="http://schemas.openxmlformats.org/package/2006/metadata/core-properties"/>
  </ds:schemaRefs>
</ds:datastoreItem>
</file>

<file path=customXml/itemProps2.xml><?xml version="1.0" encoding="utf-8"?>
<ds:datastoreItem xmlns:ds="http://schemas.openxmlformats.org/officeDocument/2006/customXml" ds:itemID="{171BAA7D-CF72-430F-8B13-E0F3E108F6E7}">
  <ds:schemaRefs>
    <ds:schemaRef ds:uri="http://schemas.microsoft.com/sharepoint/v3/contenttype/forms"/>
  </ds:schemaRefs>
</ds:datastoreItem>
</file>

<file path=customXml/itemProps3.xml><?xml version="1.0" encoding="utf-8"?>
<ds:datastoreItem xmlns:ds="http://schemas.openxmlformats.org/officeDocument/2006/customXml" ds:itemID="{B44C042D-6D4F-4797-BDCD-15B4BEF1968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866cdc6-2a2e-4718-8aba-aab87f62d359"/>
    <ds:schemaRef ds:uri="37475c82-dadc-4e40-94bd-312afdab25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vt:lpstr>
      <vt:lpstr>被災証明(1)</vt:lpstr>
      <vt:lpstr>'(1)'!Print_Area</vt:lpstr>
      <vt:lpstr>'被災証明(1)'!Print_Area</vt:lpstr>
    </vt:vector>
  </TitlesOfParts>
  <Company>農林水産省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農林水産省</dc:creator>
  <cp:lastModifiedBy>清水　良雅</cp:lastModifiedBy>
  <cp:lastPrinted>2024-04-23T06:13:29Z</cp:lastPrinted>
  <dcterms:created xsi:type="dcterms:W3CDTF">2010-01-26T04:14:38Z</dcterms:created>
  <dcterms:modified xsi:type="dcterms:W3CDTF">2024-04-30T05:17:35Z</dcterms:modified>
</cp:coreProperties>
</file>